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P:\DICOM\Trabalho\DICOM 2017\1 - Processo de Contratação\1 - Pregão\24 -  Proc  52007.100344-2017-16-- Manutenção Predial\FASE EXTERNA\"/>
    </mc:Choice>
  </mc:AlternateContent>
  <bookViews>
    <workbookView xWindow="0" yWindow="0" windowWidth="19170" windowHeight="7980"/>
  </bookViews>
  <sheets>
    <sheet name="Materiais" sheetId="2" r:id="rId1"/>
    <sheet name="Serviços eventuais" sheetId="3" r:id="rId2"/>
    <sheet name="RESUMO" sheetId="4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4" l="1"/>
  <c r="C16" i="4"/>
  <c r="C17" i="4" s="1"/>
  <c r="H1056" i="2"/>
  <c r="G8" i="2"/>
  <c r="H8" i="2" s="1"/>
  <c r="G9" i="2"/>
  <c r="H9" i="2"/>
  <c r="G10" i="2"/>
  <c r="H10" i="2" s="1"/>
  <c r="G11" i="2"/>
  <c r="H11" i="2"/>
  <c r="G12" i="2"/>
  <c r="H12" i="2" s="1"/>
  <c r="G13" i="2"/>
  <c r="H13" i="2"/>
  <c r="G14" i="2"/>
  <c r="H14" i="2" s="1"/>
  <c r="G17" i="2"/>
  <c r="H17" i="2" s="1"/>
  <c r="G18" i="2"/>
  <c r="H18" i="2" s="1"/>
  <c r="G19" i="2"/>
  <c r="H19" i="2" s="1"/>
  <c r="G20" i="2"/>
  <c r="H20" i="2" s="1"/>
  <c r="G21" i="2"/>
  <c r="H21" i="2"/>
  <c r="G22" i="2"/>
  <c r="H22" i="2" s="1"/>
  <c r="G25" i="2"/>
  <c r="H25" i="2"/>
  <c r="G26" i="2"/>
  <c r="H26" i="2" s="1"/>
  <c r="G27" i="2"/>
  <c r="H27" i="2" s="1"/>
  <c r="G28" i="2"/>
  <c r="H28" i="2" s="1"/>
  <c r="G29" i="2"/>
  <c r="H29" i="2"/>
  <c r="G30" i="2"/>
  <c r="H30" i="2" s="1"/>
  <c r="G31" i="2"/>
  <c r="H31" i="2"/>
  <c r="G34" i="2"/>
  <c r="H34" i="2" s="1"/>
  <c r="G35" i="2"/>
  <c r="H35" i="2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/>
  <c r="G42" i="2"/>
  <c r="H42" i="2" s="1"/>
  <c r="G43" i="2"/>
  <c r="H43" i="2"/>
  <c r="G46" i="2"/>
  <c r="H46" i="2" s="1"/>
  <c r="G47" i="2"/>
  <c r="H47" i="2" s="1"/>
  <c r="G48" i="2"/>
  <c r="H48" i="2" s="1"/>
  <c r="G49" i="2"/>
  <c r="H49" i="2"/>
  <c r="G50" i="2"/>
  <c r="H50" i="2" s="1"/>
  <c r="G51" i="2"/>
  <c r="H51" i="2"/>
  <c r="G54" i="2"/>
  <c r="H54" i="2" s="1"/>
  <c r="G55" i="2"/>
  <c r="H55" i="2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/>
  <c r="G62" i="2"/>
  <c r="H62" i="2" s="1"/>
  <c r="G65" i="2"/>
  <c r="H65" i="2"/>
  <c r="G66" i="2"/>
  <c r="H66" i="2" s="1"/>
  <c r="G67" i="2"/>
  <c r="H67" i="2" s="1"/>
  <c r="G68" i="2"/>
  <c r="H68" i="2" s="1"/>
  <c r="G69" i="2"/>
  <c r="H69" i="2"/>
  <c r="G70" i="2"/>
  <c r="H70" i="2" s="1"/>
  <c r="G73" i="2"/>
  <c r="H73" i="2"/>
  <c r="G74" i="2"/>
  <c r="H74" i="2" s="1"/>
  <c r="G75" i="2"/>
  <c r="H75" i="2"/>
  <c r="G76" i="2"/>
  <c r="H76" i="2" s="1"/>
  <c r="G77" i="2"/>
  <c r="H77" i="2" s="1"/>
  <c r="G78" i="2"/>
  <c r="H78" i="2" s="1"/>
  <c r="G79" i="2"/>
  <c r="H79" i="2" s="1"/>
  <c r="G80" i="2"/>
  <c r="H80" i="2" s="1"/>
  <c r="G81" i="2"/>
  <c r="H81" i="2"/>
  <c r="G82" i="2"/>
  <c r="H82" i="2" s="1"/>
  <c r="G83" i="2"/>
  <c r="H83" i="2"/>
  <c r="G84" i="2"/>
  <c r="H84" i="2" s="1"/>
  <c r="G87" i="2"/>
  <c r="H87" i="2" s="1"/>
  <c r="G88" i="2"/>
  <c r="H88" i="2" s="1"/>
  <c r="G92" i="2"/>
  <c r="H92" i="2"/>
  <c r="G93" i="2"/>
  <c r="H93" i="2" s="1"/>
  <c r="G94" i="2"/>
  <c r="H94" i="2"/>
  <c r="G95" i="2"/>
  <c r="H95" i="2" s="1"/>
  <c r="G98" i="2"/>
  <c r="H98" i="2"/>
  <c r="G99" i="2"/>
  <c r="H99" i="2" s="1"/>
  <c r="G100" i="2"/>
  <c r="H100" i="2" s="1"/>
  <c r="G101" i="2"/>
  <c r="H101" i="2" s="1"/>
  <c r="G102" i="2"/>
  <c r="H102" i="2" s="1"/>
  <c r="G105" i="2"/>
  <c r="H105" i="2" s="1"/>
  <c r="G106" i="2"/>
  <c r="H106" i="2"/>
  <c r="G107" i="2"/>
  <c r="H107" i="2" s="1"/>
  <c r="G108" i="2"/>
  <c r="H108" i="2"/>
  <c r="G109" i="2"/>
  <c r="H109" i="2" s="1"/>
  <c r="G110" i="2"/>
  <c r="H110" i="2" s="1"/>
  <c r="G111" i="2"/>
  <c r="H111" i="2" s="1"/>
  <c r="G114" i="2"/>
  <c r="H114" i="2"/>
  <c r="G115" i="2"/>
  <c r="H115" i="2" s="1"/>
  <c r="G116" i="2"/>
  <c r="H116" i="2"/>
  <c r="G119" i="2"/>
  <c r="H119" i="2" s="1"/>
  <c r="G120" i="2"/>
  <c r="H120" i="2"/>
  <c r="G121" i="2"/>
  <c r="H121" i="2" s="1"/>
  <c r="G124" i="2"/>
  <c r="H124" i="2" s="1"/>
  <c r="G125" i="2"/>
  <c r="H125" i="2" s="1"/>
  <c r="G126" i="2"/>
  <c r="H126" i="2" s="1"/>
  <c r="G127" i="2"/>
  <c r="H127" i="2" s="1"/>
  <c r="G128" i="2"/>
  <c r="H128" i="2"/>
  <c r="G129" i="2"/>
  <c r="H129" i="2" s="1"/>
  <c r="G132" i="2"/>
  <c r="H132" i="2"/>
  <c r="G133" i="2"/>
  <c r="H133" i="2" s="1"/>
  <c r="G134" i="2"/>
  <c r="H134" i="2" s="1"/>
  <c r="G135" i="2"/>
  <c r="H135" i="2" s="1"/>
  <c r="G136" i="2"/>
  <c r="H136" i="2"/>
  <c r="G137" i="2"/>
  <c r="H137" i="2" s="1"/>
  <c r="G140" i="2"/>
  <c r="H140" i="2"/>
  <c r="G141" i="2"/>
  <c r="H141" i="2" s="1"/>
  <c r="G142" i="2"/>
  <c r="H142" i="2"/>
  <c r="G143" i="2"/>
  <c r="H143" i="2" s="1"/>
  <c r="G146" i="2"/>
  <c r="H146" i="2" s="1"/>
  <c r="G147" i="2"/>
  <c r="H147" i="2" s="1"/>
  <c r="G148" i="2"/>
  <c r="H148" i="2" s="1"/>
  <c r="G149" i="2"/>
  <c r="H149" i="2" s="1"/>
  <c r="G150" i="2"/>
  <c r="H150" i="2"/>
  <c r="G151" i="2"/>
  <c r="H151" i="2" s="1"/>
  <c r="G152" i="2"/>
  <c r="H152" i="2"/>
  <c r="G153" i="2"/>
  <c r="H153" i="2" s="1"/>
  <c r="G154" i="2"/>
  <c r="H154" i="2" s="1"/>
  <c r="G155" i="2"/>
  <c r="H155" i="2" s="1"/>
  <c r="G156" i="2"/>
  <c r="H156" i="2"/>
  <c r="G157" i="2"/>
  <c r="H157" i="2" s="1"/>
  <c r="G158" i="2"/>
  <c r="H158" i="2"/>
  <c r="G159" i="2"/>
  <c r="H159" i="2" s="1"/>
  <c r="G160" i="2"/>
  <c r="H160" i="2"/>
  <c r="G161" i="2"/>
  <c r="H161" i="2" s="1"/>
  <c r="G162" i="2"/>
  <c r="H162" i="2" s="1"/>
  <c r="G163" i="2"/>
  <c r="H163" i="2" s="1"/>
  <c r="G164" i="2"/>
  <c r="H164" i="2" s="1"/>
  <c r="G165" i="2"/>
  <c r="H165" i="2" s="1"/>
  <c r="G168" i="2"/>
  <c r="H168" i="2"/>
  <c r="G169" i="2"/>
  <c r="H169" i="2" s="1"/>
  <c r="G170" i="2"/>
  <c r="H170" i="2"/>
  <c r="G171" i="2"/>
  <c r="H171" i="2" s="1"/>
  <c r="G172" i="2"/>
  <c r="H172" i="2" s="1"/>
  <c r="G173" i="2"/>
  <c r="H173" i="2" s="1"/>
  <c r="G174" i="2"/>
  <c r="H174" i="2"/>
  <c r="G175" i="2"/>
  <c r="H175" i="2" s="1"/>
  <c r="G176" i="2"/>
  <c r="H176" i="2"/>
  <c r="G177" i="2"/>
  <c r="H177" i="2" s="1"/>
  <c r="G178" i="2"/>
  <c r="H178" i="2"/>
  <c r="G181" i="2"/>
  <c r="H181" i="2" s="1"/>
  <c r="G182" i="2"/>
  <c r="H182" i="2" s="1"/>
  <c r="G183" i="2"/>
  <c r="H183" i="2" s="1"/>
  <c r="G184" i="2"/>
  <c r="H184" i="2" s="1"/>
  <c r="G185" i="2"/>
  <c r="H185" i="2" s="1"/>
  <c r="G186" i="2"/>
  <c r="H186" i="2"/>
  <c r="G187" i="2"/>
  <c r="H187" i="2" s="1"/>
  <c r="G188" i="2"/>
  <c r="H188" i="2"/>
  <c r="G189" i="2"/>
  <c r="H189" i="2" s="1"/>
  <c r="G192" i="2"/>
  <c r="H192" i="2" s="1"/>
  <c r="G193" i="2"/>
  <c r="H193" i="2" s="1"/>
  <c r="G194" i="2"/>
  <c r="H194" i="2"/>
  <c r="G195" i="2"/>
  <c r="H195" i="2" s="1"/>
  <c r="G196" i="2"/>
  <c r="H196" i="2"/>
  <c r="G197" i="2"/>
  <c r="H197" i="2" s="1"/>
  <c r="G198" i="2"/>
  <c r="H198" i="2"/>
  <c r="G199" i="2"/>
  <c r="H199" i="2" s="1"/>
  <c r="G200" i="2"/>
  <c r="H200" i="2" s="1"/>
  <c r="G201" i="2"/>
  <c r="H201" i="2" s="1"/>
  <c r="G204" i="2"/>
  <c r="H204" i="2" s="1"/>
  <c r="G205" i="2"/>
  <c r="H205" i="2" s="1"/>
  <c r="G206" i="2"/>
  <c r="H206" i="2"/>
  <c r="G207" i="2"/>
  <c r="H207" i="2" s="1"/>
  <c r="G208" i="2"/>
  <c r="H208" i="2"/>
  <c r="G209" i="2"/>
  <c r="H209" i="2" s="1"/>
  <c r="G212" i="2"/>
  <c r="H212" i="2" s="1"/>
  <c r="G213" i="2"/>
  <c r="H213" i="2" s="1"/>
  <c r="G214" i="2"/>
  <c r="H214" i="2"/>
  <c r="G215" i="2"/>
  <c r="H215" i="2" s="1"/>
  <c r="G216" i="2"/>
  <c r="H216" i="2"/>
  <c r="G217" i="2"/>
  <c r="H217" i="2" s="1"/>
  <c r="G218" i="2"/>
  <c r="H218" i="2"/>
  <c r="G219" i="2"/>
  <c r="H219" i="2" s="1"/>
  <c r="G220" i="2"/>
  <c r="H220" i="2"/>
  <c r="G224" i="2"/>
  <c r="H224" i="2" s="1"/>
  <c r="G225" i="2"/>
  <c r="H225" i="2"/>
  <c r="G228" i="2"/>
  <c r="H228" i="2" s="1"/>
  <c r="G229" i="2"/>
  <c r="H229" i="2"/>
  <c r="G232" i="2"/>
  <c r="H232" i="2" s="1"/>
  <c r="G234" i="2"/>
  <c r="H234" i="2"/>
  <c r="G236" i="2"/>
  <c r="H236" i="2" s="1"/>
  <c r="G237" i="2"/>
  <c r="H237" i="2"/>
  <c r="G238" i="2"/>
  <c r="H238" i="2" s="1"/>
  <c r="G239" i="2"/>
  <c r="H239" i="2"/>
  <c r="G240" i="2"/>
  <c r="H240" i="2" s="1"/>
  <c r="G241" i="2"/>
  <c r="H241" i="2"/>
  <c r="G242" i="2"/>
  <c r="H242" i="2" s="1"/>
  <c r="G245" i="2"/>
  <c r="H245" i="2"/>
  <c r="G246" i="2"/>
  <c r="H246" i="2" s="1"/>
  <c r="G247" i="2"/>
  <c r="H247" i="2"/>
  <c r="G250" i="2"/>
  <c r="H250" i="2" s="1"/>
  <c r="G252" i="2"/>
  <c r="H252" i="2"/>
  <c r="G253" i="2"/>
  <c r="H253" i="2" s="1"/>
  <c r="G256" i="2"/>
  <c r="H256" i="2"/>
  <c r="G257" i="2"/>
  <c r="H257" i="2" s="1"/>
  <c r="G258" i="2"/>
  <c r="H258" i="2"/>
  <c r="G259" i="2"/>
  <c r="H259" i="2" s="1"/>
  <c r="G260" i="2"/>
  <c r="H260" i="2"/>
  <c r="G261" i="2"/>
  <c r="H261" i="2" s="1"/>
  <c r="G262" i="2"/>
  <c r="H262" i="2"/>
  <c r="G263" i="2"/>
  <c r="H263" i="2" s="1"/>
  <c r="G264" i="2"/>
  <c r="H264" i="2"/>
  <c r="G267" i="2"/>
  <c r="H267" i="2" s="1"/>
  <c r="G268" i="2"/>
  <c r="H268" i="2"/>
  <c r="G271" i="2"/>
  <c r="H271" i="2" s="1"/>
  <c r="G273" i="2"/>
  <c r="H273" i="2"/>
  <c r="G274" i="2"/>
  <c r="H274" i="2" s="1"/>
  <c r="G275" i="2"/>
  <c r="H275" i="2"/>
  <c r="G276" i="2"/>
  <c r="H276" i="2" s="1"/>
  <c r="G277" i="2"/>
  <c r="H277" i="2"/>
  <c r="G278" i="2"/>
  <c r="H278" i="2" s="1"/>
  <c r="G279" i="2"/>
  <c r="H279" i="2"/>
  <c r="G282" i="2"/>
  <c r="H282" i="2" s="1"/>
  <c r="G283" i="2"/>
  <c r="H283" i="2"/>
  <c r="G284" i="2"/>
  <c r="H284" i="2" s="1"/>
  <c r="G285" i="2"/>
  <c r="H285" i="2"/>
  <c r="G286" i="2"/>
  <c r="H286" i="2" s="1"/>
  <c r="G287" i="2"/>
  <c r="H287" i="2"/>
  <c r="G288" i="2"/>
  <c r="H288" i="2" s="1"/>
  <c r="G289" i="2"/>
  <c r="H289" i="2"/>
  <c r="G290" i="2"/>
  <c r="H290" i="2" s="1"/>
  <c r="G291" i="2"/>
  <c r="H291" i="2"/>
  <c r="G292" i="2"/>
  <c r="H292" i="2" s="1"/>
  <c r="G293" i="2"/>
  <c r="H293" i="2"/>
  <c r="G294" i="2"/>
  <c r="H294" i="2" s="1"/>
  <c r="G295" i="2"/>
  <c r="H295" i="2"/>
  <c r="G296" i="2"/>
  <c r="H296" i="2" s="1"/>
  <c r="G297" i="2"/>
  <c r="H297" i="2"/>
  <c r="G298" i="2"/>
  <c r="H298" i="2" s="1"/>
  <c r="G299" i="2"/>
  <c r="H299" i="2"/>
  <c r="G300" i="2"/>
  <c r="H300" i="2" s="1"/>
  <c r="G301" i="2"/>
  <c r="H301" i="2"/>
  <c r="G302" i="2"/>
  <c r="H302" i="2" s="1"/>
  <c r="G303" i="2"/>
  <c r="H303" i="2"/>
  <c r="G304" i="2"/>
  <c r="H304" i="2" s="1"/>
  <c r="G305" i="2"/>
  <c r="H305" i="2"/>
  <c r="G306" i="2"/>
  <c r="H306" i="2" s="1"/>
  <c r="G307" i="2"/>
  <c r="H307" i="2"/>
  <c r="G312" i="2"/>
  <c r="H312" i="2" s="1"/>
  <c r="G313" i="2"/>
  <c r="H313" i="2"/>
  <c r="G314" i="2"/>
  <c r="H314" i="2" s="1"/>
  <c r="G315" i="2"/>
  <c r="H315" i="2"/>
  <c r="G316" i="2"/>
  <c r="H316" i="2" s="1"/>
  <c r="G317" i="2"/>
  <c r="H317" i="2"/>
  <c r="G318" i="2"/>
  <c r="H318" i="2" s="1"/>
  <c r="G319" i="2"/>
  <c r="H319" i="2"/>
  <c r="G322" i="2"/>
  <c r="H322" i="2" s="1"/>
  <c r="G323" i="2"/>
  <c r="H323" i="2"/>
  <c r="G324" i="2"/>
  <c r="H324" i="2" s="1"/>
  <c r="G325" i="2"/>
  <c r="H325" i="2"/>
  <c r="G326" i="2"/>
  <c r="H326" i="2" s="1"/>
  <c r="G331" i="2"/>
  <c r="H331" i="2"/>
  <c r="G332" i="2"/>
  <c r="H332" i="2" s="1"/>
  <c r="G333" i="2"/>
  <c r="H333" i="2"/>
  <c r="G336" i="2"/>
  <c r="H336" i="2" s="1"/>
  <c r="G337" i="2"/>
  <c r="H337" i="2"/>
  <c r="G338" i="2"/>
  <c r="H338" i="2" s="1"/>
  <c r="G339" i="2"/>
  <c r="H339" i="2"/>
  <c r="G340" i="2"/>
  <c r="H340" i="2" s="1"/>
  <c r="G344" i="2"/>
  <c r="H344" i="2"/>
  <c r="G345" i="2"/>
  <c r="H345" i="2" s="1"/>
  <c r="G346" i="2"/>
  <c r="H346" i="2"/>
  <c r="G347" i="2"/>
  <c r="H347" i="2" s="1"/>
  <c r="G348" i="2"/>
  <c r="H348" i="2"/>
  <c r="G351" i="2"/>
  <c r="H351" i="2" s="1"/>
  <c r="G352" i="2"/>
  <c r="H352" i="2"/>
  <c r="G353" i="2"/>
  <c r="H353" i="2" s="1"/>
  <c r="G354" i="2"/>
  <c r="H354" i="2"/>
  <c r="G355" i="2"/>
  <c r="H355" i="2" s="1"/>
  <c r="G356" i="2"/>
  <c r="H356" i="2"/>
  <c r="G359" i="2"/>
  <c r="H359" i="2" s="1"/>
  <c r="G360" i="2"/>
  <c r="H360" i="2"/>
  <c r="G361" i="2"/>
  <c r="H361" i="2" s="1"/>
  <c r="G362" i="2"/>
  <c r="H362" i="2"/>
  <c r="G363" i="2"/>
  <c r="H363" i="2" s="1"/>
  <c r="G364" i="2"/>
  <c r="H364" i="2"/>
  <c r="G365" i="2"/>
  <c r="H365" i="2" s="1"/>
  <c r="G366" i="2"/>
  <c r="H366" i="2"/>
  <c r="G367" i="2"/>
  <c r="H367" i="2" s="1"/>
  <c r="G368" i="2"/>
  <c r="H368" i="2"/>
  <c r="G371" i="2"/>
  <c r="H371" i="2" s="1"/>
  <c r="G372" i="2"/>
  <c r="H372" i="2"/>
  <c r="G373" i="2"/>
  <c r="H373" i="2" s="1"/>
  <c r="G374" i="2"/>
  <c r="H374" i="2"/>
  <c r="G375" i="2"/>
  <c r="H375" i="2" s="1"/>
  <c r="G376" i="2"/>
  <c r="H376" i="2" s="1"/>
  <c r="G377" i="2"/>
  <c r="H377" i="2" s="1"/>
  <c r="G378" i="2"/>
  <c r="H378" i="2"/>
  <c r="G381" i="2"/>
  <c r="H381" i="2" s="1"/>
  <c r="G382" i="2"/>
  <c r="H382" i="2" s="1"/>
  <c r="G383" i="2"/>
  <c r="H383" i="2" s="1"/>
  <c r="G384" i="2"/>
  <c r="H384" i="2"/>
  <c r="G385" i="2"/>
  <c r="H385" i="2" s="1"/>
  <c r="G386" i="2"/>
  <c r="H386" i="2" s="1"/>
  <c r="G387" i="2"/>
  <c r="H387" i="2" s="1"/>
  <c r="G388" i="2"/>
  <c r="H388" i="2"/>
  <c r="G389" i="2"/>
  <c r="H389" i="2"/>
  <c r="G390" i="2"/>
  <c r="H390" i="2"/>
  <c r="G391" i="2"/>
  <c r="H391" i="2"/>
  <c r="G392" i="2"/>
  <c r="H392" i="2"/>
  <c r="G393" i="2"/>
  <c r="H393" i="2"/>
  <c r="G396" i="2"/>
  <c r="H396" i="2"/>
  <c r="G397" i="2"/>
  <c r="H397" i="2"/>
  <c r="G400" i="2"/>
  <c r="H400" i="2"/>
  <c r="G401" i="2"/>
  <c r="H401" i="2"/>
  <c r="G402" i="2"/>
  <c r="H402" i="2"/>
  <c r="G403" i="2"/>
  <c r="H403" i="2"/>
  <c r="G404" i="2"/>
  <c r="H404" i="2"/>
  <c r="G407" i="2"/>
  <c r="H407" i="2"/>
  <c r="G408" i="2"/>
  <c r="H408" i="2"/>
  <c r="G409" i="2"/>
  <c r="H409" i="2"/>
  <c r="G410" i="2"/>
  <c r="H410" i="2"/>
  <c r="G411" i="2"/>
  <c r="H411" i="2"/>
  <c r="G412" i="2"/>
  <c r="H412" i="2"/>
  <c r="G415" i="2"/>
  <c r="H415" i="2"/>
  <c r="G416" i="2"/>
  <c r="H416" i="2"/>
  <c r="G417" i="2"/>
  <c r="H417" i="2"/>
  <c r="G418" i="2"/>
  <c r="H418" i="2"/>
  <c r="G419" i="2"/>
  <c r="H419" i="2"/>
  <c r="G420" i="2"/>
  <c r="H420" i="2"/>
  <c r="G421" i="2"/>
  <c r="H421" i="2"/>
  <c r="G424" i="2"/>
  <c r="H424" i="2"/>
  <c r="G425" i="2"/>
  <c r="H425" i="2"/>
  <c r="G426" i="2"/>
  <c r="H426" i="2"/>
  <c r="G427" i="2"/>
  <c r="H427" i="2"/>
  <c r="G428" i="2"/>
  <c r="H428" i="2"/>
  <c r="G431" i="2"/>
  <c r="H431" i="2"/>
  <c r="G432" i="2"/>
  <c r="H432" i="2"/>
  <c r="G435" i="2"/>
  <c r="H435" i="2"/>
  <c r="G436" i="2"/>
  <c r="H436" i="2"/>
  <c r="G437" i="2"/>
  <c r="H437" i="2"/>
  <c r="G438" i="2"/>
  <c r="H438" i="2"/>
  <c r="G439" i="2"/>
  <c r="H439" i="2"/>
  <c r="G440" i="2"/>
  <c r="H440" i="2"/>
  <c r="G441" i="2"/>
  <c r="H441" i="2"/>
  <c r="G444" i="2"/>
  <c r="H444" i="2"/>
  <c r="G445" i="2"/>
  <c r="H445" i="2"/>
  <c r="G446" i="2"/>
  <c r="H446" i="2"/>
  <c r="G447" i="2"/>
  <c r="H447" i="2"/>
  <c r="G448" i="2"/>
  <c r="H448" i="2"/>
  <c r="G449" i="2"/>
  <c r="H449" i="2"/>
  <c r="G452" i="2"/>
  <c r="H452" i="2"/>
  <c r="G453" i="2"/>
  <c r="H453" i="2"/>
  <c r="G454" i="2"/>
  <c r="H454" i="2"/>
  <c r="G455" i="2"/>
  <c r="H455" i="2"/>
  <c r="G456" i="2"/>
  <c r="H456" i="2"/>
  <c r="G457" i="2"/>
  <c r="H457" i="2"/>
  <c r="G458" i="2"/>
  <c r="H458" i="2"/>
  <c r="G461" i="2"/>
  <c r="H461" i="2"/>
  <c r="G462" i="2"/>
  <c r="H462" i="2"/>
  <c r="G463" i="2"/>
  <c r="H463" i="2"/>
  <c r="G464" i="2"/>
  <c r="H464" i="2"/>
  <c r="G465" i="2"/>
  <c r="H465" i="2"/>
  <c r="G466" i="2"/>
  <c r="H466" i="2"/>
  <c r="G467" i="2"/>
  <c r="H467" i="2"/>
  <c r="G468" i="2"/>
  <c r="H468" i="2"/>
  <c r="G469" i="2"/>
  <c r="H469" i="2"/>
  <c r="G470" i="2"/>
  <c r="H470" i="2"/>
  <c r="G473" i="2"/>
  <c r="H473" i="2"/>
  <c r="G474" i="2"/>
  <c r="H474" i="2"/>
  <c r="G475" i="2"/>
  <c r="H475" i="2"/>
  <c r="G478" i="2"/>
  <c r="H478" i="2"/>
  <c r="G479" i="2"/>
  <c r="H479" i="2"/>
  <c r="G480" i="2"/>
  <c r="H480" i="2"/>
  <c r="G481" i="2"/>
  <c r="H481" i="2"/>
  <c r="G484" i="2"/>
  <c r="H484" i="2"/>
  <c r="G485" i="2"/>
  <c r="H485" i="2"/>
  <c r="G488" i="2"/>
  <c r="H488" i="2"/>
  <c r="G489" i="2"/>
  <c r="H489" i="2"/>
  <c r="G490" i="2"/>
  <c r="H490" i="2"/>
  <c r="G493" i="2"/>
  <c r="H493" i="2"/>
  <c r="G494" i="2"/>
  <c r="H494" i="2"/>
  <c r="G495" i="2"/>
  <c r="H495" i="2"/>
  <c r="G500" i="2"/>
  <c r="H500" i="2"/>
  <c r="G501" i="2"/>
  <c r="H501" i="2"/>
  <c r="G502" i="2"/>
  <c r="H502" i="2"/>
  <c r="G503" i="2"/>
  <c r="H503" i="2"/>
  <c r="G504" i="2"/>
  <c r="H504" i="2"/>
  <c r="G505" i="2"/>
  <c r="H505" i="2"/>
  <c r="G506" i="2"/>
  <c r="H506" i="2"/>
  <c r="G509" i="2"/>
  <c r="H509" i="2"/>
  <c r="G510" i="2"/>
  <c r="H510" i="2"/>
  <c r="G511" i="2"/>
  <c r="H511" i="2"/>
  <c r="G512" i="2"/>
  <c r="H512" i="2"/>
  <c r="G513" i="2"/>
  <c r="H513" i="2"/>
  <c r="G514" i="2"/>
  <c r="H514" i="2"/>
  <c r="G515" i="2"/>
  <c r="H515" i="2"/>
  <c r="G516" i="2"/>
  <c r="H516" i="2"/>
  <c r="G519" i="2"/>
  <c r="H519" i="2"/>
  <c r="G520" i="2"/>
  <c r="H520" i="2"/>
  <c r="G521" i="2"/>
  <c r="H521" i="2"/>
  <c r="G522" i="2"/>
  <c r="H522" i="2"/>
  <c r="G523" i="2"/>
  <c r="H523" i="2"/>
  <c r="G524" i="2"/>
  <c r="H524" i="2"/>
  <c r="G525" i="2"/>
  <c r="H525" i="2"/>
  <c r="G526" i="2"/>
  <c r="H526" i="2"/>
  <c r="G527" i="2"/>
  <c r="H527" i="2"/>
  <c r="G530" i="2"/>
  <c r="H530" i="2"/>
  <c r="G531" i="2"/>
  <c r="H531" i="2"/>
  <c r="G532" i="2"/>
  <c r="H532" i="2"/>
  <c r="G535" i="2"/>
  <c r="H535" i="2"/>
  <c r="G536" i="2"/>
  <c r="H536" i="2"/>
  <c r="G537" i="2"/>
  <c r="H537" i="2"/>
  <c r="G538" i="2"/>
  <c r="H538" i="2"/>
  <c r="G539" i="2"/>
  <c r="H539" i="2"/>
  <c r="G540" i="2"/>
  <c r="H540" i="2"/>
  <c r="G543" i="2"/>
  <c r="H543" i="2"/>
  <c r="G544" i="2"/>
  <c r="H544" i="2"/>
  <c r="G545" i="2"/>
  <c r="H545" i="2"/>
  <c r="G546" i="2"/>
  <c r="H546" i="2"/>
  <c r="G549" i="2"/>
  <c r="H549" i="2"/>
  <c r="G550" i="2"/>
  <c r="H550" i="2"/>
  <c r="G551" i="2"/>
  <c r="H551" i="2"/>
  <c r="G552" i="2"/>
  <c r="H552" i="2"/>
  <c r="G553" i="2"/>
  <c r="H553" i="2"/>
  <c r="G554" i="2"/>
  <c r="H554" i="2"/>
  <c r="G555" i="2"/>
  <c r="H555" i="2"/>
  <c r="G556" i="2"/>
  <c r="H556" i="2"/>
  <c r="G557" i="2"/>
  <c r="H557" i="2"/>
  <c r="G558" i="2"/>
  <c r="H558" i="2"/>
  <c r="G559" i="2"/>
  <c r="H559" i="2"/>
  <c r="G560" i="2"/>
  <c r="H560" i="2"/>
  <c r="G561" i="2"/>
  <c r="H561" i="2"/>
  <c r="G562" i="2"/>
  <c r="H562" i="2"/>
  <c r="G563" i="2"/>
  <c r="H563" i="2"/>
  <c r="G564" i="2"/>
  <c r="H564" i="2"/>
  <c r="G565" i="2"/>
  <c r="H565" i="2"/>
  <c r="G566" i="2"/>
  <c r="H566" i="2"/>
  <c r="G567" i="2"/>
  <c r="H567" i="2"/>
  <c r="G568" i="2"/>
  <c r="H568" i="2"/>
  <c r="G571" i="2"/>
  <c r="H571" i="2"/>
  <c r="G572" i="2"/>
  <c r="H572" i="2"/>
  <c r="G573" i="2"/>
  <c r="H573" i="2"/>
  <c r="G574" i="2"/>
  <c r="H574" i="2"/>
  <c r="G575" i="2"/>
  <c r="H575" i="2"/>
  <c r="G576" i="2"/>
  <c r="H576" i="2"/>
  <c r="G577" i="2"/>
  <c r="H577" i="2"/>
  <c r="G578" i="2"/>
  <c r="H578" i="2"/>
  <c r="G579" i="2"/>
  <c r="H579" i="2"/>
  <c r="G580" i="2"/>
  <c r="H580" i="2"/>
  <c r="G581" i="2"/>
  <c r="H581" i="2"/>
  <c r="G582" i="2"/>
  <c r="H582" i="2"/>
  <c r="G585" i="2"/>
  <c r="H585" i="2"/>
  <c r="G586" i="2"/>
  <c r="H586" i="2"/>
  <c r="G589" i="2"/>
  <c r="H589" i="2"/>
  <c r="G590" i="2"/>
  <c r="H590" i="2"/>
  <c r="G591" i="2"/>
  <c r="H591" i="2"/>
  <c r="G592" i="2"/>
  <c r="H592" i="2"/>
  <c r="G593" i="2"/>
  <c r="H593" i="2"/>
  <c r="G594" i="2"/>
  <c r="H594" i="2"/>
  <c r="G598" i="2"/>
  <c r="H598" i="2"/>
  <c r="G599" i="2"/>
  <c r="H599" i="2"/>
  <c r="G600" i="2"/>
  <c r="H600" i="2"/>
  <c r="G601" i="2"/>
  <c r="H601" i="2"/>
  <c r="G602" i="2"/>
  <c r="H602" i="2"/>
  <c r="G603" i="2"/>
  <c r="H603" i="2"/>
  <c r="G604" i="2"/>
  <c r="H604" i="2"/>
  <c r="G605" i="2"/>
  <c r="H605" i="2"/>
  <c r="G606" i="2"/>
  <c r="H606" i="2"/>
  <c r="G607" i="2"/>
  <c r="H607" i="2"/>
  <c r="G608" i="2"/>
  <c r="H608" i="2"/>
  <c r="G609" i="2"/>
  <c r="H609" i="2"/>
  <c r="G610" i="2"/>
  <c r="H610" i="2"/>
  <c r="G611" i="2"/>
  <c r="H611" i="2"/>
  <c r="G612" i="2"/>
  <c r="H612" i="2"/>
  <c r="G613" i="2"/>
  <c r="H613" i="2"/>
  <c r="G614" i="2"/>
  <c r="H614" i="2"/>
  <c r="G615" i="2"/>
  <c r="H615" i="2"/>
  <c r="G616" i="2"/>
  <c r="H616" i="2"/>
  <c r="G617" i="2"/>
  <c r="H617" i="2"/>
  <c r="G620" i="2"/>
  <c r="H620" i="2"/>
  <c r="G621" i="2"/>
  <c r="H621" i="2"/>
  <c r="G622" i="2"/>
  <c r="H622" i="2"/>
  <c r="G623" i="2"/>
  <c r="H623" i="2"/>
  <c r="G624" i="2"/>
  <c r="H624" i="2"/>
  <c r="G625" i="2"/>
  <c r="H625" i="2"/>
  <c r="G626" i="2"/>
  <c r="H626" i="2"/>
  <c r="G627" i="2"/>
  <c r="H627" i="2"/>
  <c r="G628" i="2"/>
  <c r="H628" i="2"/>
  <c r="G629" i="2"/>
  <c r="H629" i="2"/>
  <c r="G630" i="2"/>
  <c r="H630" i="2"/>
  <c r="G634" i="2"/>
  <c r="H634" i="2"/>
  <c r="G635" i="2"/>
  <c r="H635" i="2" s="1"/>
  <c r="G638" i="2"/>
  <c r="H638" i="2" s="1"/>
  <c r="G639" i="2"/>
  <c r="H639" i="2" s="1"/>
  <c r="G640" i="2"/>
  <c r="H640" i="2" s="1"/>
  <c r="G641" i="2"/>
  <c r="H641" i="2" s="1"/>
  <c r="G642" i="2"/>
  <c r="H642" i="2" s="1"/>
  <c r="G643" i="2"/>
  <c r="H643" i="2" s="1"/>
  <c r="G646" i="2"/>
  <c r="H646" i="2" s="1"/>
  <c r="G647" i="2"/>
  <c r="H647" i="2" s="1"/>
  <c r="G648" i="2"/>
  <c r="H648" i="2" s="1"/>
  <c r="G649" i="2"/>
  <c r="H649" i="2" s="1"/>
  <c r="G650" i="2"/>
  <c r="H650" i="2" s="1"/>
  <c r="G651" i="2"/>
  <c r="H651" i="2" s="1"/>
  <c r="G652" i="2"/>
  <c r="H652" i="2" s="1"/>
  <c r="G655" i="2"/>
  <c r="H655" i="2" s="1"/>
  <c r="G656" i="2"/>
  <c r="H656" i="2" s="1"/>
  <c r="G657" i="2"/>
  <c r="H657" i="2" s="1"/>
  <c r="G658" i="2"/>
  <c r="H658" i="2" s="1"/>
  <c r="G659" i="2"/>
  <c r="H659" i="2" s="1"/>
  <c r="G660" i="2"/>
  <c r="H660" i="2" s="1"/>
  <c r="G661" i="2"/>
  <c r="H661" i="2" s="1"/>
  <c r="G662" i="2"/>
  <c r="H662" i="2" s="1"/>
  <c r="G663" i="2"/>
  <c r="H663" i="2" s="1"/>
  <c r="G664" i="2"/>
  <c r="H664" i="2" s="1"/>
  <c r="G665" i="2"/>
  <c r="H665" i="2" s="1"/>
  <c r="G666" i="2"/>
  <c r="H666" i="2" s="1"/>
  <c r="G667" i="2"/>
  <c r="H667" i="2" s="1"/>
  <c r="G668" i="2"/>
  <c r="H668" i="2" s="1"/>
  <c r="G669" i="2"/>
  <c r="H669" i="2" s="1"/>
  <c r="G670" i="2"/>
  <c r="H670" i="2" s="1"/>
  <c r="G671" i="2"/>
  <c r="H671" i="2" s="1"/>
  <c r="G672" i="2"/>
  <c r="H672" i="2" s="1"/>
  <c r="G675" i="2"/>
  <c r="H675" i="2" s="1"/>
  <c r="G676" i="2"/>
  <c r="H676" i="2" s="1"/>
  <c r="G677" i="2"/>
  <c r="H677" i="2" s="1"/>
  <c r="G678" i="2"/>
  <c r="H678" i="2" s="1"/>
  <c r="G679" i="2"/>
  <c r="H679" i="2" s="1"/>
  <c r="G680" i="2"/>
  <c r="H680" i="2" s="1"/>
  <c r="G681" i="2"/>
  <c r="H681" i="2" s="1"/>
  <c r="G682" i="2"/>
  <c r="H682" i="2" s="1"/>
  <c r="G683" i="2"/>
  <c r="H683" i="2" s="1"/>
  <c r="G684" i="2"/>
  <c r="H684" i="2" s="1"/>
  <c r="G687" i="2"/>
  <c r="H687" i="2" s="1"/>
  <c r="G688" i="2"/>
  <c r="H688" i="2" s="1"/>
  <c r="G689" i="2"/>
  <c r="H689" i="2" s="1"/>
  <c r="G690" i="2"/>
  <c r="H690" i="2" s="1"/>
  <c r="G691" i="2"/>
  <c r="H691" i="2" s="1"/>
  <c r="G692" i="2"/>
  <c r="H692" i="2" s="1"/>
  <c r="G693" i="2"/>
  <c r="H693" i="2" s="1"/>
  <c r="G694" i="2"/>
  <c r="H694" i="2" s="1"/>
  <c r="G697" i="2"/>
  <c r="H697" i="2" s="1"/>
  <c r="G698" i="2"/>
  <c r="H698" i="2" s="1"/>
  <c r="G699" i="2"/>
  <c r="H699" i="2" s="1"/>
  <c r="G702" i="2"/>
  <c r="H702" i="2" s="1"/>
  <c r="G703" i="2"/>
  <c r="H703" i="2" s="1"/>
  <c r="G704" i="2"/>
  <c r="H704" i="2" s="1"/>
  <c r="G705" i="2"/>
  <c r="H705" i="2" s="1"/>
  <c r="G709" i="2"/>
  <c r="H709" i="2" s="1"/>
  <c r="G710" i="2"/>
  <c r="H710" i="2" s="1"/>
  <c r="G711" i="2"/>
  <c r="H711" i="2" s="1"/>
  <c r="G712" i="2"/>
  <c r="H712" i="2" s="1"/>
  <c r="G713" i="2"/>
  <c r="H713" i="2" s="1"/>
  <c r="G714" i="2"/>
  <c r="H714" i="2" s="1"/>
  <c r="G715" i="2"/>
  <c r="H715" i="2" s="1"/>
  <c r="G716" i="2"/>
  <c r="H716" i="2" s="1"/>
  <c r="G719" i="2"/>
  <c r="H719" i="2" s="1"/>
  <c r="H722" i="2" s="1"/>
  <c r="G720" i="2"/>
  <c r="H720" i="2" s="1"/>
  <c r="G721" i="2"/>
  <c r="H721" i="2" s="1"/>
  <c r="G724" i="2"/>
  <c r="H724" i="2"/>
  <c r="G725" i="2"/>
  <c r="H725" i="2"/>
  <c r="G726" i="2"/>
  <c r="H726" i="2"/>
  <c r="G727" i="2"/>
  <c r="H727" i="2"/>
  <c r="G728" i="2"/>
  <c r="H728" i="2"/>
  <c r="G729" i="2"/>
  <c r="H729" i="2"/>
  <c r="G730" i="2"/>
  <c r="H730" i="2"/>
  <c r="G731" i="2"/>
  <c r="H731" i="2"/>
  <c r="G732" i="2"/>
  <c r="H732" i="2"/>
  <c r="G733" i="2"/>
  <c r="H733" i="2"/>
  <c r="G734" i="2"/>
  <c r="H734" i="2"/>
  <c r="G735" i="2"/>
  <c r="H735" i="2"/>
  <c r="G736" i="2"/>
  <c r="H736" i="2"/>
  <c r="G737" i="2"/>
  <c r="H737" i="2"/>
  <c r="G738" i="2"/>
  <c r="H738" i="2"/>
  <c r="G741" i="2"/>
  <c r="H741" i="2"/>
  <c r="G742" i="2"/>
  <c r="H742" i="2"/>
  <c r="G743" i="2"/>
  <c r="H743" i="2"/>
  <c r="G744" i="2"/>
  <c r="H744" i="2"/>
  <c r="G745" i="2"/>
  <c r="H745" i="2"/>
  <c r="G746" i="2"/>
  <c r="H746" i="2"/>
  <c r="G747" i="2"/>
  <c r="H747" i="2"/>
  <c r="G748" i="2"/>
  <c r="H748" i="2"/>
  <c r="G749" i="2"/>
  <c r="H749" i="2"/>
  <c r="G752" i="2"/>
  <c r="H752" i="2"/>
  <c r="G753" i="2"/>
  <c r="H753" i="2"/>
  <c r="G754" i="2"/>
  <c r="H754" i="2"/>
  <c r="G755" i="2"/>
  <c r="H755" i="2"/>
  <c r="G756" i="2"/>
  <c r="H756" i="2"/>
  <c r="G759" i="2"/>
  <c r="H759" i="2"/>
  <c r="G760" i="2"/>
  <c r="H760" i="2"/>
  <c r="G761" i="2"/>
  <c r="H761" i="2"/>
  <c r="G762" i="2"/>
  <c r="H762" i="2"/>
  <c r="G763" i="2"/>
  <c r="H763" i="2"/>
  <c r="G764" i="2"/>
  <c r="H764" i="2"/>
  <c r="G765" i="2"/>
  <c r="H765" i="2"/>
  <c r="G766" i="2"/>
  <c r="H766" i="2"/>
  <c r="G767" i="2"/>
  <c r="H767" i="2"/>
  <c r="G768" i="2"/>
  <c r="H768" i="2"/>
  <c r="G769" i="2"/>
  <c r="H769" i="2"/>
  <c r="G770" i="2"/>
  <c r="H770" i="2"/>
  <c r="G771" i="2"/>
  <c r="H771" i="2"/>
  <c r="G772" i="2"/>
  <c r="H772" i="2"/>
  <c r="G773" i="2"/>
  <c r="H773" i="2"/>
  <c r="G774" i="2"/>
  <c r="H774" i="2"/>
  <c r="G775" i="2"/>
  <c r="H775" i="2"/>
  <c r="G776" i="2"/>
  <c r="H776" i="2"/>
  <c r="G777" i="2"/>
  <c r="H777" i="2"/>
  <c r="G778" i="2"/>
  <c r="H778" i="2"/>
  <c r="G779" i="2"/>
  <c r="H779" i="2"/>
  <c r="G780" i="2"/>
  <c r="H780" i="2"/>
  <c r="G781" i="2"/>
  <c r="H781" i="2"/>
  <c r="G782" i="2"/>
  <c r="H782" i="2"/>
  <c r="G783" i="2"/>
  <c r="H783" i="2"/>
  <c r="G784" i="2"/>
  <c r="H784" i="2"/>
  <c r="G785" i="2"/>
  <c r="H785" i="2"/>
  <c r="G786" i="2"/>
  <c r="H786" i="2"/>
  <c r="G787" i="2"/>
  <c r="H787" i="2"/>
  <c r="G788" i="2"/>
  <c r="H788" i="2"/>
  <c r="G789" i="2"/>
  <c r="H789" i="2"/>
  <c r="G790" i="2"/>
  <c r="H790" i="2"/>
  <c r="G791" i="2"/>
  <c r="H791" i="2"/>
  <c r="G794" i="2"/>
  <c r="H794" i="2"/>
  <c r="G795" i="2"/>
  <c r="H795" i="2"/>
  <c r="G796" i="2"/>
  <c r="H796" i="2"/>
  <c r="G797" i="2"/>
  <c r="H797" i="2"/>
  <c r="G798" i="2"/>
  <c r="H798" i="2"/>
  <c r="G799" i="2"/>
  <c r="H799" i="2"/>
  <c r="G800" i="2"/>
  <c r="H800" i="2"/>
  <c r="G801" i="2"/>
  <c r="H801" i="2"/>
  <c r="G802" i="2"/>
  <c r="H802" i="2"/>
  <c r="G803" i="2"/>
  <c r="H803" i="2"/>
  <c r="G804" i="2"/>
  <c r="H804" i="2"/>
  <c r="G805" i="2"/>
  <c r="H805" i="2"/>
  <c r="G808" i="2"/>
  <c r="H808" i="2"/>
  <c r="H809" i="2"/>
  <c r="G810" i="2"/>
  <c r="H810" i="2" s="1"/>
  <c r="G813" i="2"/>
  <c r="H813" i="2" s="1"/>
  <c r="G814" i="2"/>
  <c r="H814" i="2" s="1"/>
  <c r="G817" i="2"/>
  <c r="H817" i="2" s="1"/>
  <c r="G818" i="2"/>
  <c r="H818" i="2" s="1"/>
  <c r="G819" i="2"/>
  <c r="H819" i="2" s="1"/>
  <c r="G820" i="2"/>
  <c r="H820" i="2" s="1"/>
  <c r="G821" i="2"/>
  <c r="H821" i="2" s="1"/>
  <c r="G822" i="2"/>
  <c r="H822" i="2" s="1"/>
  <c r="G823" i="2"/>
  <c r="H823" i="2" s="1"/>
  <c r="G824" i="2"/>
  <c r="H824" i="2" s="1"/>
  <c r="G825" i="2"/>
  <c r="H825" i="2" s="1"/>
  <c r="G826" i="2"/>
  <c r="H826" i="2" s="1"/>
  <c r="G827" i="2"/>
  <c r="H827" i="2" s="1"/>
  <c r="G828" i="2"/>
  <c r="H828" i="2" s="1"/>
  <c r="G829" i="2"/>
  <c r="H829" i="2" s="1"/>
  <c r="G830" i="2"/>
  <c r="H830" i="2" s="1"/>
  <c r="G833" i="2"/>
  <c r="H833" i="2" s="1"/>
  <c r="G834" i="2"/>
  <c r="H834" i="2" s="1"/>
  <c r="G835" i="2"/>
  <c r="H835" i="2" s="1"/>
  <c r="G836" i="2"/>
  <c r="H836" i="2" s="1"/>
  <c r="G837" i="2"/>
  <c r="H837" i="2" s="1"/>
  <c r="G838" i="2"/>
  <c r="H838" i="2" s="1"/>
  <c r="G839" i="2"/>
  <c r="H839" i="2" s="1"/>
  <c r="G840" i="2"/>
  <c r="H840" i="2" s="1"/>
  <c r="G841" i="2"/>
  <c r="H841" i="2" s="1"/>
  <c r="G842" i="2"/>
  <c r="H842" i="2" s="1"/>
  <c r="G843" i="2"/>
  <c r="H843" i="2" s="1"/>
  <c r="G844" i="2"/>
  <c r="H844" i="2" s="1"/>
  <c r="G845" i="2"/>
  <c r="H845" i="2" s="1"/>
  <c r="G846" i="2"/>
  <c r="H846" i="2" s="1"/>
  <c r="G849" i="2"/>
  <c r="H849" i="2" s="1"/>
  <c r="G850" i="2"/>
  <c r="H850" i="2" s="1"/>
  <c r="G851" i="2"/>
  <c r="H851" i="2" s="1"/>
  <c r="G852" i="2"/>
  <c r="H852" i="2" s="1"/>
  <c r="G855" i="2"/>
  <c r="H855" i="2" s="1"/>
  <c r="G856" i="2"/>
  <c r="H856" i="2" s="1"/>
  <c r="G857" i="2"/>
  <c r="H857" i="2" s="1"/>
  <c r="G858" i="2"/>
  <c r="H858" i="2" s="1"/>
  <c r="G859" i="2"/>
  <c r="H859" i="2" s="1"/>
  <c r="G860" i="2"/>
  <c r="H860" i="2" s="1"/>
  <c r="G861" i="2"/>
  <c r="H861" i="2" s="1"/>
  <c r="G862" i="2"/>
  <c r="H862" i="2" s="1"/>
  <c r="G863" i="2"/>
  <c r="H863" i="2" s="1"/>
  <c r="G866" i="2"/>
  <c r="H866" i="2" s="1"/>
  <c r="G867" i="2"/>
  <c r="H867" i="2" s="1"/>
  <c r="G868" i="2"/>
  <c r="H868" i="2" s="1"/>
  <c r="G869" i="2"/>
  <c r="H869" i="2" s="1"/>
  <c r="G870" i="2"/>
  <c r="H870" i="2" s="1"/>
  <c r="G871" i="2"/>
  <c r="H871" i="2" s="1"/>
  <c r="G872" i="2"/>
  <c r="H872" i="2" s="1"/>
  <c r="G873" i="2"/>
  <c r="H873" i="2" s="1"/>
  <c r="G874" i="2"/>
  <c r="H874" i="2" s="1"/>
  <c r="G877" i="2"/>
  <c r="H877" i="2" s="1"/>
  <c r="G878" i="2"/>
  <c r="H878" i="2" s="1"/>
  <c r="G879" i="2"/>
  <c r="H879" i="2" s="1"/>
  <c r="G880" i="2"/>
  <c r="H880" i="2" s="1"/>
  <c r="G881" i="2"/>
  <c r="H881" i="2" s="1"/>
  <c r="G882" i="2"/>
  <c r="H882" i="2" s="1"/>
  <c r="G883" i="2"/>
  <c r="H883" i="2" s="1"/>
  <c r="G884" i="2"/>
  <c r="H884" i="2" s="1"/>
  <c r="G887" i="2"/>
  <c r="H887" i="2" s="1"/>
  <c r="G888" i="2"/>
  <c r="H888" i="2" s="1"/>
  <c r="G889" i="2"/>
  <c r="H889" i="2" s="1"/>
  <c r="G890" i="2"/>
  <c r="H890" i="2" s="1"/>
  <c r="G893" i="2"/>
  <c r="H893" i="2" s="1"/>
  <c r="G894" i="2"/>
  <c r="H894" i="2" s="1"/>
  <c r="G895" i="2"/>
  <c r="H895" i="2" s="1"/>
  <c r="G896" i="2"/>
  <c r="H896" i="2" s="1"/>
  <c r="G897" i="2"/>
  <c r="H897" i="2" s="1"/>
  <c r="G898" i="2"/>
  <c r="H898" i="2" s="1"/>
  <c r="G899" i="2"/>
  <c r="H899" i="2" s="1"/>
  <c r="G900" i="2"/>
  <c r="H900" i="2" s="1"/>
  <c r="G901" i="2"/>
  <c r="H901" i="2" s="1"/>
  <c r="G902" i="2"/>
  <c r="H902" i="2" s="1"/>
  <c r="G903" i="2"/>
  <c r="H903" i="2" s="1"/>
  <c r="G904" i="2"/>
  <c r="H904" i="2" s="1"/>
  <c r="G905" i="2"/>
  <c r="H905" i="2" s="1"/>
  <c r="G906" i="2"/>
  <c r="H906" i="2" s="1"/>
  <c r="G907" i="2"/>
  <c r="H907" i="2" s="1"/>
  <c r="G908" i="2"/>
  <c r="H908" i="2" s="1"/>
  <c r="G909" i="2"/>
  <c r="H909" i="2" s="1"/>
  <c r="G910" i="2"/>
  <c r="H910" i="2" s="1"/>
  <c r="G911" i="2"/>
  <c r="H911" i="2"/>
  <c r="G912" i="2"/>
  <c r="H912" i="2" s="1"/>
  <c r="G913" i="2"/>
  <c r="H913" i="2"/>
  <c r="G914" i="2"/>
  <c r="H914" i="2" s="1"/>
  <c r="G915" i="2"/>
  <c r="H915" i="2" s="1"/>
  <c r="G916" i="2"/>
  <c r="H916" i="2" s="1"/>
  <c r="G917" i="2"/>
  <c r="H917" i="2" s="1"/>
  <c r="G918" i="2"/>
  <c r="H918" i="2"/>
  <c r="G919" i="2"/>
  <c r="H919" i="2" s="1"/>
  <c r="G920" i="2"/>
  <c r="H920" i="2"/>
  <c r="G921" i="2"/>
  <c r="H921" i="2" s="1"/>
  <c r="G922" i="2"/>
  <c r="H922" i="2"/>
  <c r="G923" i="2"/>
  <c r="H923" i="2" s="1"/>
  <c r="G924" i="2"/>
  <c r="H924" i="2"/>
  <c r="G925" i="2"/>
  <c r="H925" i="2" s="1"/>
  <c r="G926" i="2"/>
  <c r="H926" i="2"/>
  <c r="G927" i="2"/>
  <c r="H927" i="2" s="1"/>
  <c r="G928" i="2"/>
  <c r="H928" i="2"/>
  <c r="G929" i="2"/>
  <c r="H929" i="2" s="1"/>
  <c r="G930" i="2"/>
  <c r="H930" i="2"/>
  <c r="G933" i="2"/>
  <c r="H933" i="2" s="1"/>
  <c r="G934" i="2"/>
  <c r="H934" i="2"/>
  <c r="G935" i="2"/>
  <c r="H935" i="2" s="1"/>
  <c r="G936" i="2"/>
  <c r="H936" i="2"/>
  <c r="G937" i="2"/>
  <c r="H937" i="2" s="1"/>
  <c r="G938" i="2"/>
  <c r="H938" i="2"/>
  <c r="G939" i="2"/>
  <c r="H939" i="2" s="1"/>
  <c r="G940" i="2"/>
  <c r="H940" i="2"/>
  <c r="G941" i="2"/>
  <c r="H941" i="2" s="1"/>
  <c r="G942" i="2"/>
  <c r="H942" i="2"/>
  <c r="G943" i="2"/>
  <c r="H943" i="2" s="1"/>
  <c r="G944" i="2"/>
  <c r="H944" i="2"/>
  <c r="G945" i="2"/>
  <c r="H945" i="2" s="1"/>
  <c r="G946" i="2"/>
  <c r="H946" i="2"/>
  <c r="G947" i="2"/>
  <c r="H947" i="2" s="1"/>
  <c r="G948" i="2"/>
  <c r="H948" i="2"/>
  <c r="G949" i="2"/>
  <c r="H949" i="2" s="1"/>
  <c r="G950" i="2"/>
  <c r="H950" i="2"/>
  <c r="G951" i="2"/>
  <c r="H951" i="2" s="1"/>
  <c r="G952" i="2"/>
  <c r="H952" i="2"/>
  <c r="G953" i="2"/>
  <c r="H953" i="2" s="1"/>
  <c r="G954" i="2"/>
  <c r="H954" i="2"/>
  <c r="G955" i="2"/>
  <c r="H955" i="2" s="1"/>
  <c r="G956" i="2"/>
  <c r="H956" i="2"/>
  <c r="G957" i="2"/>
  <c r="H957" i="2" s="1"/>
  <c r="G958" i="2"/>
  <c r="H958" i="2"/>
  <c r="G959" i="2"/>
  <c r="H959" i="2" s="1"/>
  <c r="G960" i="2"/>
  <c r="H960" i="2"/>
  <c r="G961" i="2"/>
  <c r="H961" i="2" s="1"/>
  <c r="G962" i="2"/>
  <c r="H962" i="2"/>
  <c r="G963" i="2"/>
  <c r="H963" i="2" s="1"/>
  <c r="G964" i="2"/>
  <c r="H964" i="2"/>
  <c r="G965" i="2"/>
  <c r="H965" i="2" s="1"/>
  <c r="G966" i="2"/>
  <c r="H966" i="2"/>
  <c r="G967" i="2"/>
  <c r="H967" i="2" s="1"/>
  <c r="G968" i="2"/>
  <c r="H968" i="2"/>
  <c r="G969" i="2"/>
  <c r="H969" i="2" s="1"/>
  <c r="G970" i="2"/>
  <c r="H970" i="2"/>
  <c r="G971" i="2"/>
  <c r="H971" i="2" s="1"/>
  <c r="G972" i="2"/>
  <c r="H972" i="2"/>
  <c r="G973" i="2"/>
  <c r="H973" i="2" s="1"/>
  <c r="G974" i="2"/>
  <c r="H974" i="2"/>
  <c r="G975" i="2"/>
  <c r="H975" i="2" s="1"/>
  <c r="G976" i="2"/>
  <c r="H976" i="2"/>
  <c r="G977" i="2"/>
  <c r="H977" i="2" s="1"/>
  <c r="G978" i="2"/>
  <c r="H978" i="2"/>
  <c r="G979" i="2"/>
  <c r="H979" i="2" s="1"/>
  <c r="G980" i="2"/>
  <c r="H980" i="2"/>
  <c r="G981" i="2"/>
  <c r="H981" i="2" s="1"/>
  <c r="G982" i="2"/>
  <c r="H982" i="2"/>
  <c r="G983" i="2"/>
  <c r="H983" i="2" s="1"/>
  <c r="G984" i="2"/>
  <c r="H984" i="2"/>
  <c r="G985" i="2"/>
  <c r="H985" i="2" s="1"/>
  <c r="G986" i="2"/>
  <c r="H986" i="2"/>
  <c r="G987" i="2"/>
  <c r="H987" i="2" s="1"/>
  <c r="G988" i="2"/>
  <c r="H988" i="2"/>
  <c r="G989" i="2"/>
  <c r="H989" i="2" s="1"/>
  <c r="G990" i="2"/>
  <c r="H990" i="2"/>
  <c r="G991" i="2"/>
  <c r="H991" i="2" s="1"/>
  <c r="G992" i="2"/>
  <c r="H992" i="2"/>
  <c r="G993" i="2"/>
  <c r="H993" i="2" s="1"/>
  <c r="G994" i="2"/>
  <c r="H994" i="2"/>
  <c r="G995" i="2"/>
  <c r="H995" i="2" s="1"/>
  <c r="G996" i="2"/>
  <c r="H996" i="2"/>
  <c r="G997" i="2"/>
  <c r="H997" i="2" s="1"/>
  <c r="G998" i="2"/>
  <c r="H998" i="2"/>
  <c r="G999" i="2"/>
  <c r="H999" i="2" s="1"/>
  <c r="G1000" i="2"/>
  <c r="H1000" i="2"/>
  <c r="G1001" i="2"/>
  <c r="H1001" i="2" s="1"/>
  <c r="G1002" i="2"/>
  <c r="H1002" i="2"/>
  <c r="G1003" i="2"/>
  <c r="H1003" i="2" s="1"/>
  <c r="G1004" i="2"/>
  <c r="H1004" i="2"/>
  <c r="G1005" i="2"/>
  <c r="H1005" i="2" s="1"/>
  <c r="G1006" i="2"/>
  <c r="H1006" i="2"/>
  <c r="G1007" i="2"/>
  <c r="H1007" i="2" s="1"/>
  <c r="G1010" i="2"/>
  <c r="H1010" i="2"/>
  <c r="G1011" i="2"/>
  <c r="H1011" i="2" s="1"/>
  <c r="G1012" i="2"/>
  <c r="H1012" i="2"/>
  <c r="G1013" i="2"/>
  <c r="H1013" i="2" s="1"/>
  <c r="G1014" i="2"/>
  <c r="H1014" i="2"/>
  <c r="G1017" i="2"/>
  <c r="H1017" i="2" s="1"/>
  <c r="G1018" i="2"/>
  <c r="H1018" i="2"/>
  <c r="G1019" i="2"/>
  <c r="H1019" i="2" s="1"/>
  <c r="G1020" i="2"/>
  <c r="H1020" i="2"/>
  <c r="G1021" i="2"/>
  <c r="H1021" i="2" s="1"/>
  <c r="G1022" i="2"/>
  <c r="H1022" i="2"/>
  <c r="G1023" i="2"/>
  <c r="H1023" i="2" s="1"/>
  <c r="G1024" i="2"/>
  <c r="H1024" i="2"/>
  <c r="G1025" i="2"/>
  <c r="H1025" i="2" s="1"/>
  <c r="G1026" i="2"/>
  <c r="H1026" i="2"/>
  <c r="G1027" i="2"/>
  <c r="H1027" i="2" s="1"/>
  <c r="G1028" i="2"/>
  <c r="H1028" i="2"/>
  <c r="G1029" i="2"/>
  <c r="H1029" i="2" s="1"/>
  <c r="G1030" i="2"/>
  <c r="H1030" i="2"/>
  <c r="G1031" i="2"/>
  <c r="H1031" i="2" s="1"/>
  <c r="G1032" i="2"/>
  <c r="H1032" i="2"/>
  <c r="G1033" i="2"/>
  <c r="H1033" i="2" s="1"/>
  <c r="G1034" i="2"/>
  <c r="H1034" i="2"/>
  <c r="G1035" i="2"/>
  <c r="H1035" i="2" s="1"/>
  <c r="G1036" i="2"/>
  <c r="H1036" i="2"/>
  <c r="G1037" i="2"/>
  <c r="H1037" i="2" s="1"/>
  <c r="G1038" i="2"/>
  <c r="H1038" i="2"/>
  <c r="G1039" i="2"/>
  <c r="H1039" i="2" s="1"/>
  <c r="G1040" i="2"/>
  <c r="H1040" i="2"/>
  <c r="G1041" i="2"/>
  <c r="H1041" i="2" s="1"/>
  <c r="G1042" i="2"/>
  <c r="H1042" i="2"/>
  <c r="G1043" i="2"/>
  <c r="H1043" i="2" s="1"/>
  <c r="G1044" i="2"/>
  <c r="H1044" i="2"/>
  <c r="G1045" i="2"/>
  <c r="H1045" i="2" s="1"/>
  <c r="G1046" i="2"/>
  <c r="H1046" i="2"/>
  <c r="G1047" i="2"/>
  <c r="H1047" i="2" s="1"/>
  <c r="G1048" i="2"/>
  <c r="H1048" i="2"/>
  <c r="G1049" i="2"/>
  <c r="H1049" i="2" s="1"/>
  <c r="G1050" i="2"/>
  <c r="H1050" i="2"/>
  <c r="G1051" i="2"/>
  <c r="H1051" i="2" s="1"/>
  <c r="G1052" i="2"/>
  <c r="H1052" i="2"/>
  <c r="G1053" i="2"/>
  <c r="H1053" i="2" s="1"/>
  <c r="G1054" i="2"/>
  <c r="H1054" i="2"/>
  <c r="H4" i="3"/>
  <c r="H10" i="3" s="1"/>
  <c r="H5" i="3"/>
  <c r="H7" i="3"/>
  <c r="H8" i="3"/>
  <c r="H9" i="3"/>
  <c r="B587" i="2"/>
  <c r="G722" i="2"/>
  <c r="G230" i="2"/>
  <c r="G117" i="2"/>
  <c r="H1061" i="2" l="1"/>
  <c r="C5" i="4" s="1"/>
  <c r="H1058" i="2"/>
  <c r="C11" i="4" s="1"/>
  <c r="C7" i="4"/>
  <c r="C12" i="4" l="1"/>
  <c r="C13" i="4"/>
  <c r="C6" i="4"/>
  <c r="C9" i="4" s="1"/>
  <c r="C24" i="4" s="1"/>
</calcChain>
</file>

<file path=xl/sharedStrings.xml><?xml version="1.0" encoding="utf-8"?>
<sst xmlns="http://schemas.openxmlformats.org/spreadsheetml/2006/main" count="2710" uniqueCount="793">
  <si>
    <t>Item</t>
  </si>
  <si>
    <t>Material</t>
  </si>
  <si>
    <t>Unidade</t>
  </si>
  <si>
    <t>QTD</t>
  </si>
  <si>
    <t>incc</t>
  </si>
  <si>
    <t>Valor Parcial</t>
  </si>
  <si>
    <t>Fonte do Preço</t>
  </si>
  <si>
    <t>I - INSTALAÇÕES HIDRÁULICAS E SANITÁRIAS</t>
  </si>
  <si>
    <t>ÁGUA FRIA</t>
  </si>
  <si>
    <t>Soldável</t>
  </si>
  <si>
    <t>de  20mm</t>
  </si>
  <si>
    <t>M</t>
  </si>
  <si>
    <t>MP</t>
  </si>
  <si>
    <t>de 25mm</t>
  </si>
  <si>
    <t>de  32mm</t>
  </si>
  <si>
    <t>de  40mm</t>
  </si>
  <si>
    <t>de  50mm</t>
  </si>
  <si>
    <t>de 60mm</t>
  </si>
  <si>
    <t>de 75mm</t>
  </si>
  <si>
    <t>Tubo Rosqueável</t>
  </si>
  <si>
    <t>de  1/2"</t>
  </si>
  <si>
    <t>de 3/4"</t>
  </si>
  <si>
    <t>de 1.1/2"</t>
  </si>
  <si>
    <t>de 1"</t>
  </si>
  <si>
    <t>de 1.1/4"</t>
  </si>
  <si>
    <t>de 3''</t>
  </si>
  <si>
    <t>Adaptador</t>
  </si>
  <si>
    <t>de 20mm x 1/2"</t>
  </si>
  <si>
    <t>Und</t>
  </si>
  <si>
    <t>de 25mm x 3/4''</t>
  </si>
  <si>
    <t>de 32mm x 1''</t>
  </si>
  <si>
    <t>de 40mm x 1.1/4"</t>
  </si>
  <si>
    <t>de 50mm x 1.1/2"</t>
  </si>
  <si>
    <t>de 60mm x 2"</t>
  </si>
  <si>
    <t>de 75mm x 2.1/2"</t>
  </si>
  <si>
    <t>Bucha de redução</t>
  </si>
  <si>
    <t>de 3/4" x  1/2"</t>
  </si>
  <si>
    <t>de  1" x  3/4"</t>
  </si>
  <si>
    <t>de 1.1/4" x  1"</t>
  </si>
  <si>
    <t>de 2 x 1.1/2"</t>
  </si>
  <si>
    <t>Un</t>
  </si>
  <si>
    <t>de 2.1/2 x 2"</t>
  </si>
  <si>
    <t>de 2. 1/2 x 1.1/2"</t>
  </si>
  <si>
    <t>de 3"x 2"</t>
  </si>
  <si>
    <t>de 85mm x 60mm</t>
  </si>
  <si>
    <t>de 40mm x 32mm</t>
  </si>
  <si>
    <t>de 40mm x 25mm</t>
  </si>
  <si>
    <t>Bucha de redução curta</t>
  </si>
  <si>
    <t>de 25mm x  20mm</t>
  </si>
  <si>
    <t>de 32mm x  25mm</t>
  </si>
  <si>
    <t>de 60mm x 50mm</t>
  </si>
  <si>
    <t>de 75mm x 60mm</t>
  </si>
  <si>
    <t>de 85mm x 75mm</t>
  </si>
  <si>
    <t>de 110mm x  85mm</t>
  </si>
  <si>
    <t>Bucha de redução longa</t>
  </si>
  <si>
    <t>de 50mm x  20mm</t>
  </si>
  <si>
    <t>de 50mm x  25mm</t>
  </si>
  <si>
    <t>de 50mm x  32mm</t>
  </si>
  <si>
    <t>de 60mm x  50mm</t>
  </si>
  <si>
    <t>de 75mm x  50mm</t>
  </si>
  <si>
    <t>de 50mm x  40mm</t>
  </si>
  <si>
    <t>de 110mm x  75mm</t>
  </si>
  <si>
    <t>de redução soldável longa ø 60x32 mm</t>
  </si>
  <si>
    <t>de redução soldável longa ø 32x25 mm</t>
  </si>
  <si>
    <t>Cap Soldável</t>
  </si>
  <si>
    <t>de 20mm</t>
  </si>
  <si>
    <t>de 32mm</t>
  </si>
  <si>
    <t>de 40mm</t>
  </si>
  <si>
    <t>de 50mm</t>
  </si>
  <si>
    <t>Rosqueável</t>
  </si>
  <si>
    <t>de 1/2"</t>
  </si>
  <si>
    <t>de 2"</t>
  </si>
  <si>
    <t>de 2.1/2</t>
  </si>
  <si>
    <t>de 3"</t>
  </si>
  <si>
    <t>Luva PVC 3/4"</t>
  </si>
  <si>
    <t>Cruzetta Soldável</t>
  </si>
  <si>
    <t>Curva</t>
  </si>
  <si>
    <t>Joelho LL</t>
  </si>
  <si>
    <t>LR</t>
  </si>
  <si>
    <t>de 25mm x 3/4"</t>
  </si>
  <si>
    <t>de 32mm x 1"</t>
  </si>
  <si>
    <t>Joelho LR 25mm x 3/4" Azul (lado liso e outro lado)</t>
  </si>
  <si>
    <t>com bucha de latão</t>
  </si>
  <si>
    <t>de 25mm x 1/2"</t>
  </si>
  <si>
    <t>Luva Soldável</t>
  </si>
  <si>
    <t>Tê Soldável</t>
  </si>
  <si>
    <t>110 mm</t>
  </si>
  <si>
    <t>de redução 90º  25mm x 20mm</t>
  </si>
  <si>
    <t>de redução 90º 50mm x 20mm</t>
  </si>
  <si>
    <t>de redução 90º  50mm x 25mm</t>
  </si>
  <si>
    <t>de redução 90º 50mm x 32mm</t>
  </si>
  <si>
    <t>de redução 90º 50mm x 40mm</t>
  </si>
  <si>
    <t>de redução 90º 60mm x 50mm</t>
  </si>
  <si>
    <t>de redução ø 32x25 mm</t>
  </si>
  <si>
    <t>de redução ø 40x25 mm</t>
  </si>
  <si>
    <t>de redução ø 75x50 mm</t>
  </si>
  <si>
    <t>de redução 90º 1" x 3/4"</t>
  </si>
  <si>
    <t>com bucha de latão na bolsa central 20" x 1/2"</t>
  </si>
  <si>
    <t>com rosca na bolsa central 25" x 3/4"</t>
  </si>
  <si>
    <t>de 1 1/2x1/2"</t>
  </si>
  <si>
    <t>União Soldável</t>
  </si>
  <si>
    <t>75 mm</t>
  </si>
  <si>
    <t>85 mm</t>
  </si>
  <si>
    <t>de 110mm</t>
  </si>
  <si>
    <t>de 2.1/2"</t>
  </si>
  <si>
    <t>de 100mm</t>
  </si>
  <si>
    <t>Niple</t>
  </si>
  <si>
    <t>Plug Rosqueável</t>
  </si>
  <si>
    <t>Aparelho e Acessórios Sanitários</t>
  </si>
  <si>
    <t>Lavatório individual</t>
  </si>
  <si>
    <t>branco sem coluna</t>
  </si>
  <si>
    <t>branco com coluna</t>
  </si>
  <si>
    <t>Lavatório coletivo</t>
  </si>
  <si>
    <t>bancada de granito com três cubas de louça</t>
  </si>
  <si>
    <t>M²</t>
  </si>
  <si>
    <t>Bancada de granito com duas cubas de louça</t>
  </si>
  <si>
    <t>m²</t>
  </si>
  <si>
    <t>Mictório individual linha branca convencional</t>
  </si>
  <si>
    <t>Bacia sifonada</t>
  </si>
  <si>
    <t>Mictório individual</t>
  </si>
  <si>
    <t>Pia</t>
  </si>
  <si>
    <t>Bancada de granito de 2,00m com cuba de aço inox</t>
  </si>
  <si>
    <t>Torneiras</t>
  </si>
  <si>
    <t>externa de jardim</t>
  </si>
  <si>
    <t>para tanque</t>
  </si>
  <si>
    <t>para pia</t>
  </si>
  <si>
    <t>de limpeza, cromada, C39 1153</t>
  </si>
  <si>
    <t>para lavatório, com fechamento  automático, cromado (Ref. 1170C)</t>
  </si>
  <si>
    <t>automática para lavatório</t>
  </si>
  <si>
    <t>de parede bica móvel c/ arejador articulável p/ a pia da copa, cromada (Ref. 1168 C37)</t>
  </si>
  <si>
    <t>Torneira de bóia</t>
  </si>
  <si>
    <t>Aparelho misturador</t>
  </si>
  <si>
    <t>Registro de pressão</t>
  </si>
  <si>
    <t>Registro de gaveta</t>
  </si>
  <si>
    <t>de 4"</t>
  </si>
  <si>
    <t>Ligação flexível</t>
  </si>
  <si>
    <t>de 1/2"x300mm</t>
  </si>
  <si>
    <t>de 1/2"x400mm</t>
  </si>
  <si>
    <t>Chuveiro</t>
  </si>
  <si>
    <t>de PVC tipo ducha</t>
  </si>
  <si>
    <t>Válvula de descarga</t>
  </si>
  <si>
    <t>para mictório</t>
  </si>
  <si>
    <t>Válvula redutora de pressão de 1.1/4"</t>
  </si>
  <si>
    <t>de escoamento para pia americana (Ref. 1623)</t>
  </si>
  <si>
    <t xml:space="preserve">de descarga  Hydra Max </t>
  </si>
  <si>
    <t>de descarga para mictório, automática</t>
  </si>
  <si>
    <t>Tubo de ligação de  bacia</t>
  </si>
  <si>
    <t>Válvula redutora de pressão de 2"</t>
  </si>
  <si>
    <t>Acessórios</t>
  </si>
  <si>
    <t>Canopla para válvula Docol</t>
  </si>
  <si>
    <t>Carrapetas 3/4"</t>
  </si>
  <si>
    <t>Acabamento para reg. 11/4 a 11/2 C40/CR</t>
  </si>
  <si>
    <t>Massa iberê 200ml</t>
  </si>
  <si>
    <t>Registro esfera ø 2"</t>
  </si>
  <si>
    <t>Anel de Borracha ø 40 mm</t>
  </si>
  <si>
    <t>Barra de apoio reta, na cor branca, 80 cm</t>
  </si>
  <si>
    <t>Canopla para válvula hidra</t>
  </si>
  <si>
    <t>Carrapetas 1/2"</t>
  </si>
  <si>
    <t>Cuba , embutir, retangular, gelo, modelo L42</t>
  </si>
  <si>
    <t>Parafuso para acento plástico</t>
  </si>
  <si>
    <t>Porca para canopla</t>
  </si>
  <si>
    <t>Reparo para válvula de descarga</t>
  </si>
  <si>
    <t>Cantoneira 3/4"</t>
  </si>
  <si>
    <t>Válvula inox de 1,0</t>
  </si>
  <si>
    <t>Placa de gesso</t>
  </si>
  <si>
    <t>Gesso em pó</t>
  </si>
  <si>
    <t>Kg</t>
  </si>
  <si>
    <t>Ligação Flexível em malha em aço inox para lavatório,  Flex 4607-010-C</t>
  </si>
  <si>
    <t>Bancada em mármore branco comum, com 30mm de espessura, com bordas arredondadas (sanitários)</t>
  </si>
  <si>
    <t>Ducha higiênica</t>
  </si>
  <si>
    <t>Fita veda-rosca (18mm x 50m)</t>
  </si>
  <si>
    <t>Adesivo plástico para PVC – pote de 850g</t>
  </si>
  <si>
    <t>Pino centro válvula hidra (acionador)</t>
  </si>
  <si>
    <t>Acabamento para registro</t>
  </si>
  <si>
    <t>Banca marmore branco nacional e = 3cm, polido c/ furo para cuba</t>
  </si>
  <si>
    <t>Bracadeira 3/4" x 1/4"</t>
  </si>
  <si>
    <t>ESGOTOS SANITÁRIOS</t>
  </si>
  <si>
    <t>Tubulações e Conexões de PVC</t>
  </si>
  <si>
    <t>Tubos</t>
  </si>
  <si>
    <t>de 150mm</t>
  </si>
  <si>
    <t>para válvula de descarga</t>
  </si>
  <si>
    <t>Br</t>
  </si>
  <si>
    <t>Cap</t>
  </si>
  <si>
    <t>Curvas</t>
  </si>
  <si>
    <t>45º</t>
  </si>
  <si>
    <t>Curta</t>
  </si>
  <si>
    <t>Curva PVC 3/4</t>
  </si>
  <si>
    <t>Longa</t>
  </si>
  <si>
    <t>90º</t>
  </si>
  <si>
    <t>90° ø 60 mm</t>
  </si>
  <si>
    <t>Joelho 45º</t>
  </si>
  <si>
    <t>45° ø 110 mm</t>
  </si>
  <si>
    <t>25 mm</t>
  </si>
  <si>
    <t>32 mm</t>
  </si>
  <si>
    <t>60 mm</t>
  </si>
  <si>
    <t>soldável e com rosca ø 25 mm</t>
  </si>
  <si>
    <t>de 110 mm</t>
  </si>
  <si>
    <t>J 60 mm</t>
  </si>
  <si>
    <t>Junção Simples</t>
  </si>
  <si>
    <t>de 40mm x 40mm</t>
  </si>
  <si>
    <t>de 50mm x 50mm</t>
  </si>
  <si>
    <t>de 75mm x 50mm</t>
  </si>
  <si>
    <t>de 75mm x 75mm</t>
  </si>
  <si>
    <t>de 100mm x 50mm</t>
  </si>
  <si>
    <t>de 100mm x 75mm</t>
  </si>
  <si>
    <t>de 100mm x 100mm</t>
  </si>
  <si>
    <t>45° ø 2"</t>
  </si>
  <si>
    <t>Dupla</t>
  </si>
  <si>
    <t>de 100mm x 100mm x 100mm</t>
  </si>
  <si>
    <t>de 75mm x 75mm x 75mm</t>
  </si>
  <si>
    <t>Luva Simples</t>
  </si>
  <si>
    <t>Correr</t>
  </si>
  <si>
    <t>Plug</t>
  </si>
  <si>
    <t>Redução</t>
  </si>
  <si>
    <t>de 50mm x 40mm</t>
  </si>
  <si>
    <t>de 75mm / 50mm</t>
  </si>
  <si>
    <t>de 100mm / 75mm</t>
  </si>
  <si>
    <t>de 100mm / 50mm</t>
  </si>
  <si>
    <t>Ligação para saída de vaso sanitário</t>
  </si>
  <si>
    <t>Tubo radial</t>
  </si>
  <si>
    <t>vaso sanitário e mictório</t>
  </si>
  <si>
    <t>Assento sanitário Vogue Plus</t>
  </si>
  <si>
    <t>Assento sanitário com abertura frontal</t>
  </si>
  <si>
    <t>Bacia sanitária Vogue Plus</t>
  </si>
  <si>
    <t>Bacia turca com c/ cifão</t>
  </si>
  <si>
    <t>Mictório (Ref. M 712 17)</t>
  </si>
  <si>
    <t>Adaptador p/ saída de vaso sanitário ø 100mm</t>
  </si>
  <si>
    <t>Junta Spud para vaso</t>
  </si>
  <si>
    <t>Anel de borracha</t>
  </si>
  <si>
    <t>Adaptador para sifão</t>
  </si>
  <si>
    <t>Adaptador para válvula</t>
  </si>
  <si>
    <t>Tê</t>
  </si>
  <si>
    <t>Caixa sifonada com grelha</t>
  </si>
  <si>
    <t>de 250mm x 172mm, saida de 50mm</t>
  </si>
  <si>
    <t>de 250mm x 230mm, saida de 75mm</t>
  </si>
  <si>
    <t>Ralo seco</t>
  </si>
  <si>
    <t>Ralo sifonado</t>
  </si>
  <si>
    <t>PVC 150mm x 150mm, saida de 50mm</t>
  </si>
  <si>
    <t>PVC 150mm x 150mm, saida de 75mm</t>
  </si>
  <si>
    <t>PVC 100mm x 100mm, saida de 50mm</t>
  </si>
  <si>
    <t>Caixa de gordura</t>
  </si>
  <si>
    <t>Bolsa para vaso sanitário</t>
  </si>
  <si>
    <t>Sifão PVC</t>
  </si>
  <si>
    <t>para lavatório</t>
  </si>
  <si>
    <t>Sifão Cromado</t>
  </si>
  <si>
    <t>para lavatório 1x1.1/2"</t>
  </si>
  <si>
    <t>para pia 1.1/2"x 1.1/2"</t>
  </si>
  <si>
    <t>inox para lavatório, 11/2"x1", modelo 1680C</t>
  </si>
  <si>
    <t>inox para pia, 11/2"x11/2"CR, modelo Darliflex</t>
  </si>
  <si>
    <t>Prolongamento PVC para caixa sifonada</t>
  </si>
  <si>
    <t>de 150mm x 100 mm</t>
  </si>
  <si>
    <t>de 150mm x 150 mm</t>
  </si>
  <si>
    <t>Tampa cega</t>
  </si>
  <si>
    <t>de 250mm</t>
  </si>
  <si>
    <t>100 X 75</t>
  </si>
  <si>
    <t>150 X 100</t>
  </si>
  <si>
    <t>75 X 50</t>
  </si>
  <si>
    <t>II - INSTALAÇÕES ELÉTRICAS E ELETRÔNICAS</t>
  </si>
  <si>
    <t>INSTALAÇÕES ELÉTRICAS</t>
  </si>
  <si>
    <t>Redes em Média e Baixa Tensão</t>
  </si>
  <si>
    <t>Quadro de força 80X60 sobrepor  c/ barra acrílica/assessórios</t>
  </si>
  <si>
    <t>para 6 circuitos</t>
  </si>
  <si>
    <t>para 8 circuitos</t>
  </si>
  <si>
    <t>para 12 circuitos</t>
  </si>
  <si>
    <t>para 16 circuitos</t>
  </si>
  <si>
    <t>para 20 circuitos</t>
  </si>
  <si>
    <t>para mais de 20 circuitos</t>
  </si>
  <si>
    <t>Eletrodutos</t>
  </si>
  <si>
    <t>PVC rígido 1/2"</t>
  </si>
  <si>
    <t>PVC rígido 3/4"</t>
  </si>
  <si>
    <t>PVC rígido 1"</t>
  </si>
  <si>
    <t>PVC rígido de 1.1/4"</t>
  </si>
  <si>
    <t>PVC rígido de 1.1/2"</t>
  </si>
  <si>
    <t>PVC rígido de 2"</t>
  </si>
  <si>
    <t>PVC flexível corrugado 3/4"</t>
  </si>
  <si>
    <t>Galvanizado leve de 3/4"</t>
  </si>
  <si>
    <t>Acessório p/ eletroduto</t>
  </si>
  <si>
    <t>Parafuso S6</t>
  </si>
  <si>
    <t>Bucha S6</t>
  </si>
  <si>
    <t>Abraçadeira tipo cunha</t>
  </si>
  <si>
    <t>Abraçadeira tipo copo 3/4</t>
  </si>
  <si>
    <t>Abraçadeira tipo copo 1"</t>
  </si>
  <si>
    <t>Abraçadeira para canaleta 16x16</t>
  </si>
  <si>
    <t>Braço para luminária de 1/2" x 0,50cm</t>
  </si>
  <si>
    <t>Soquete Anti-vibratório</t>
  </si>
  <si>
    <t>Canaleta para piso 50x20mm Br 2000mm</t>
  </si>
  <si>
    <t>Condulete</t>
  </si>
  <si>
    <t>Tipo "C" 3/4</t>
  </si>
  <si>
    <t>Tipo "T" 3/4</t>
  </si>
  <si>
    <t>Tampa cega para condulete 3/4</t>
  </si>
  <si>
    <t>Petrolete</t>
  </si>
  <si>
    <t>Petrolete de 3/4 tipo 'C'</t>
  </si>
  <si>
    <t>Petrolete de 3/4" tipo 'E'</t>
  </si>
  <si>
    <t>Petrolete de 3/4" tipo 'LR'</t>
  </si>
  <si>
    <t>Petrolete de 3/4" tipo 'T'</t>
  </si>
  <si>
    <t>Petrolete de 3/4" tipo 'LL'</t>
  </si>
  <si>
    <t>Tampa 03 teclas p/ petrolete 4 x 2</t>
  </si>
  <si>
    <t>Canaleta PVC</t>
  </si>
  <si>
    <t>de 50mm x 35mm</t>
  </si>
  <si>
    <t>de 30mm x 30mm</t>
  </si>
  <si>
    <t>de 20mm x 20mm</t>
  </si>
  <si>
    <t>de 20mm x  10mm</t>
  </si>
  <si>
    <t>Cabos e fios (condutores)</t>
  </si>
  <si>
    <t>Cabo de isolamento anti-chama 450/750V 70mm 2TP</t>
  </si>
  <si>
    <t>Fio flexível 0,75mm²</t>
  </si>
  <si>
    <t>Fio flexível 1,5mm²</t>
  </si>
  <si>
    <t>Fio flexível 2.5mm²</t>
  </si>
  <si>
    <t>Fio flexível 4mm²</t>
  </si>
  <si>
    <t>Fio flexível de 6mm²</t>
  </si>
  <si>
    <t>Fio flexível de 10mm²</t>
  </si>
  <si>
    <t>Fio paralelo 2x2,5mm²</t>
  </si>
  <si>
    <t>Cabo PP 3x1,5 mm²</t>
  </si>
  <si>
    <t>Cabo PP 2x2,5 mm²</t>
  </si>
  <si>
    <t>Cabo PP 3x2,5mm²</t>
  </si>
  <si>
    <t>Cabo flexível de 1,5mm²</t>
  </si>
  <si>
    <t>Cabo flexível de 2,5mm²</t>
  </si>
  <si>
    <t>Cabo flexível de 4mm²</t>
  </si>
  <si>
    <t>Cabo flexível de 6,0mm²</t>
  </si>
  <si>
    <t>Cabo flexível de 10,0mm²</t>
  </si>
  <si>
    <t>Cabo blindado cat. 5</t>
  </si>
  <si>
    <t>Cabo flexível de 35mm²</t>
  </si>
  <si>
    <t>Cabo flexível de 50mm²</t>
  </si>
  <si>
    <t>Cabo flexível de 70mm²</t>
  </si>
  <si>
    <t>de 2,5mm²</t>
  </si>
  <si>
    <t>de 4,0mm²</t>
  </si>
  <si>
    <t>de 6,0mm²</t>
  </si>
  <si>
    <t>de 16,0mm²</t>
  </si>
  <si>
    <t>de 25,0mm²</t>
  </si>
  <si>
    <t>de 35,0mm²</t>
  </si>
  <si>
    <t>de 70,0mm²</t>
  </si>
  <si>
    <t>de 95,0mm²</t>
  </si>
  <si>
    <t>de 120,0mm²</t>
  </si>
  <si>
    <t>de 150,0mm²</t>
  </si>
  <si>
    <t>de 185,0mm²</t>
  </si>
  <si>
    <t>de 240,0mm²</t>
  </si>
  <si>
    <t>Caixa de passagem</t>
  </si>
  <si>
    <t>Suporte 4x2 PVC</t>
  </si>
  <si>
    <t>Caixa de passagem sextavada 3x3 - sobrepor</t>
  </si>
  <si>
    <t>de sobrepor 4"x 2"</t>
  </si>
  <si>
    <t>caixa de passagem octogonal 4" x 4" fundo movel, em chapa galvanizada"</t>
  </si>
  <si>
    <t>Condulete  tipo "C"</t>
  </si>
  <si>
    <t>caixa de passagem 4" x 2" em ferro galv"</t>
  </si>
  <si>
    <t>Disjuntor</t>
  </si>
  <si>
    <t>Tripolar</t>
  </si>
  <si>
    <t>de 20A</t>
  </si>
  <si>
    <t>de 25A</t>
  </si>
  <si>
    <t>de 30A</t>
  </si>
  <si>
    <t>de 32A</t>
  </si>
  <si>
    <t>de 40A</t>
  </si>
  <si>
    <t>de 50A</t>
  </si>
  <si>
    <t>de 60A</t>
  </si>
  <si>
    <t>de 70A</t>
  </si>
  <si>
    <t>de 80A</t>
  </si>
  <si>
    <t>de 90A</t>
  </si>
  <si>
    <t>de 100A</t>
  </si>
  <si>
    <t>de 120A</t>
  </si>
  <si>
    <t>de 125A</t>
  </si>
  <si>
    <t>de 150A</t>
  </si>
  <si>
    <t>de 160A</t>
  </si>
  <si>
    <t>de 175A</t>
  </si>
  <si>
    <t>de 180A</t>
  </si>
  <si>
    <t>de 200A</t>
  </si>
  <si>
    <t>de 225A</t>
  </si>
  <si>
    <t>de 250A</t>
  </si>
  <si>
    <t>Monopolar</t>
  </si>
  <si>
    <t>de 15A</t>
  </si>
  <si>
    <t>de 16A</t>
  </si>
  <si>
    <t>de 35A</t>
  </si>
  <si>
    <t>Iluminação e Tomadas</t>
  </si>
  <si>
    <t>Luminárias</t>
  </si>
  <si>
    <t>Luminária fluorescente 2x32W/220V de embutir</t>
  </si>
  <si>
    <t>Luminária fluorescente 4x16W/220V de embutir</t>
  </si>
  <si>
    <t>INTERNET</t>
  </si>
  <si>
    <t>Disjuntor Termomagnético Tripolar sistema N, DIN/IEC</t>
  </si>
  <si>
    <t>de 10A</t>
  </si>
  <si>
    <t>Monofásico sistema N, DIN/IEC</t>
  </si>
  <si>
    <t>de 6A</t>
  </si>
  <si>
    <t>Disjuntor Termomagnético Tripolar 3KA 1000V</t>
  </si>
  <si>
    <t>de 32 A</t>
  </si>
  <si>
    <t>Monofásico 3KA 1000 v</t>
  </si>
  <si>
    <t>10A</t>
  </si>
  <si>
    <t>15A</t>
  </si>
  <si>
    <t>20A</t>
  </si>
  <si>
    <t>25A</t>
  </si>
  <si>
    <t>30A</t>
  </si>
  <si>
    <t>35A</t>
  </si>
  <si>
    <t>40A</t>
  </si>
  <si>
    <t>50A</t>
  </si>
  <si>
    <t>60A</t>
  </si>
  <si>
    <t>70A</t>
  </si>
  <si>
    <t>90A</t>
  </si>
  <si>
    <t>100A</t>
  </si>
  <si>
    <t>125A</t>
  </si>
  <si>
    <t>Tripolar  35KA 600 V</t>
  </si>
  <si>
    <t>150A  - 600V - 35KA - TIPO FXD</t>
  </si>
  <si>
    <t>200A  - 600V - 35 KA -TIPO FXD</t>
  </si>
  <si>
    <t>250A  - 600V - 35KA - TIPO FXD -</t>
  </si>
  <si>
    <t>Tripolar  40ka 600 v</t>
  </si>
  <si>
    <t>300A  - 600V - 40KA - TIPO JXD</t>
  </si>
  <si>
    <t>400A  - 600V - 40KA - TIPO JXD -</t>
  </si>
  <si>
    <t>600A  - 600V - 40KA - TIPO LXD</t>
  </si>
  <si>
    <t>800A  - 600V - 40KA - TIPO LMXD -</t>
  </si>
  <si>
    <t xml:space="preserve">Iluminação e Tomadas </t>
  </si>
  <si>
    <t>Luminária fluorescente, 2x20w, de embutir,na cor branca, com refletor parabólico em alumínio</t>
  </si>
  <si>
    <t>1 x 32W</t>
  </si>
  <si>
    <t>tipo prato BEDD em alumínio</t>
  </si>
  <si>
    <t>tipo tartaruga</t>
  </si>
  <si>
    <t>2 x 32W</t>
  </si>
  <si>
    <t>Calha fluorescente para 02 lampadas de 20 Watts</t>
  </si>
  <si>
    <t>Eletrocalha lisa 200x100 mm s/ tampa</t>
  </si>
  <si>
    <t>Refletor completo para lâmp. vapor metálico p/ lâmp.  E-27 de 300 w.  C/ suporte</t>
  </si>
  <si>
    <t>Fusivel</t>
  </si>
  <si>
    <t>Tipo Diazed 25 A 500v</t>
  </si>
  <si>
    <t>Tipo Diazed 63 A 500v</t>
  </si>
  <si>
    <t>Tipo NH Classe gG Retardado 200A 500V</t>
  </si>
  <si>
    <t>Tipo NH Classe gG Retardado 400A 500V</t>
  </si>
  <si>
    <t>Lâmpadas</t>
  </si>
  <si>
    <t>Eletrônica 220 Volts 20Watt</t>
  </si>
  <si>
    <t>fluorescente 16W</t>
  </si>
  <si>
    <t>fluorescente 20W</t>
  </si>
  <si>
    <t>fluorescente 32W</t>
  </si>
  <si>
    <t>fluorescente 40W</t>
  </si>
  <si>
    <t>halógena 300w</t>
  </si>
  <si>
    <t>fluorescente compacta PL-20W</t>
  </si>
  <si>
    <t>Reator para vapor metálico 250W / 220V AFP</t>
  </si>
  <si>
    <t>Reator Eletrônico 2x16w</t>
  </si>
  <si>
    <t>Reator Eletrônico 2x32w</t>
  </si>
  <si>
    <t>Lâmpada Fluorescente 28w</t>
  </si>
  <si>
    <t>Refletor  P/Lâmpada Vapor Metálico 2000w Fi 360</t>
  </si>
  <si>
    <t>Refletor Halógeno 300w</t>
  </si>
  <si>
    <t>Luminária De Emergência 30 Leds</t>
  </si>
  <si>
    <t>Vapor metálico 2000W</t>
  </si>
  <si>
    <t>Interruptores</t>
  </si>
  <si>
    <t>1 tecla</t>
  </si>
  <si>
    <t>2 teclas</t>
  </si>
  <si>
    <t>2 teclas simples</t>
  </si>
  <si>
    <t>2 teclas silentoque</t>
  </si>
  <si>
    <t>3 teclas</t>
  </si>
  <si>
    <t>Interruptor de 03 seções simples</t>
  </si>
  <si>
    <t>Conjugado com tomada</t>
  </si>
  <si>
    <t>Branco de 01 seção simples</t>
  </si>
  <si>
    <t>Branco de 02 seções</t>
  </si>
  <si>
    <t>Tomadas</t>
  </si>
  <si>
    <t>Simples 10A - 2P (embutir)</t>
  </si>
  <si>
    <t>Universal 2P+T - 10A (embutir)</t>
  </si>
  <si>
    <t>Universal 2P+T - 15A/250V (embutir)</t>
  </si>
  <si>
    <t>Universal 2P+T - 16A/380V (embutir)</t>
  </si>
  <si>
    <t>Universal 3P+T - 32A/380V (sobrepor)</t>
  </si>
  <si>
    <t>Disco de corte</t>
  </si>
  <si>
    <t>Base para mastro de pára-raios - 2"</t>
  </si>
  <si>
    <t>Conector Unidute reto 3/4”</t>
  </si>
  <si>
    <t>Pino macho 3 polos tipo faca</t>
  </si>
  <si>
    <t>Sensor de presença tipo teto 360º</t>
  </si>
  <si>
    <t>capacitor para lâmpada vapor metálico de 2000W</t>
  </si>
  <si>
    <t>Sensor de presença de sobrepor</t>
  </si>
  <si>
    <t>Quadro de Comando 30x20x20cm Metálico</t>
  </si>
  <si>
    <t>Botoeira Liga/Desliga C/ Capa Verde Ou Amarela</t>
  </si>
  <si>
    <t>Contator 3tf 16a</t>
  </si>
  <si>
    <t>Relé De Proteção</t>
  </si>
  <si>
    <t>Base P/ Fusível Diazed</t>
  </si>
  <si>
    <t xml:space="preserve">Termostato Digital Tic-17 Full Gauge </t>
  </si>
  <si>
    <t>Caixa Alumínio Fund 4x2 C/Furo 3/4 Baixa</t>
  </si>
  <si>
    <t>Conector Fêmea Cat.5e Standard Bege</t>
  </si>
  <si>
    <t>Tomada Padrão Brasileiro - 2p+T S/Pl Haste Curta P.Chato Pt</t>
  </si>
  <si>
    <t>Sinaleiro Simples 220 V Para-Raio</t>
  </si>
  <si>
    <t>Adaptador 2p+T - Padrão brasileiro</t>
  </si>
  <si>
    <t>Automático De Bóia Inferior</t>
  </si>
  <si>
    <t>Box Reto 3/4" C/ Bucha E Arruela</t>
  </si>
  <si>
    <t>Conector Rca</t>
  </si>
  <si>
    <t>Suporte P/ Interruptor Pial Plus</t>
  </si>
  <si>
    <t>Módulo Interruptor Simples Pial Plus</t>
  </si>
  <si>
    <t>Espelho P/ Interruptor Pial Plus</t>
  </si>
  <si>
    <t xml:space="preserve">Espelho Cego Pial´Lus </t>
  </si>
  <si>
    <t>Tomada 10a Pial Plus</t>
  </si>
  <si>
    <t>Canaleta 16x16 Mm</t>
  </si>
  <si>
    <t>Luva 16x16 Mm</t>
  </si>
  <si>
    <t xml:space="preserve">Curva 16x16 Mm </t>
  </si>
  <si>
    <t>Pressostato De Baixa Kp1 C/ Rearme Automático</t>
  </si>
  <si>
    <t>Curva Eletroduto Galv. Leve 3/4</t>
  </si>
  <si>
    <t>Luva Canaleta</t>
  </si>
  <si>
    <t>Curva Canaleta</t>
  </si>
  <si>
    <t>Canaleta de Alumínio</t>
  </si>
  <si>
    <t>Base S70 cz</t>
  </si>
  <si>
    <t>Moldura ABS S70 cz</t>
  </si>
  <si>
    <t>Extremidade S70 pt</t>
  </si>
  <si>
    <t>Tampa S70 cz</t>
  </si>
  <si>
    <t>Curva S70 H interna cz</t>
  </si>
  <si>
    <t>Curva S70 H externa cz</t>
  </si>
  <si>
    <t>Curva V S70 cz</t>
  </si>
  <si>
    <t>Derivação</t>
  </si>
  <si>
    <t>Divisor S70/S90</t>
  </si>
  <si>
    <t>Adaptador S70 3/4" cz</t>
  </si>
  <si>
    <t>Tomada de Módulo</t>
  </si>
  <si>
    <t>Módulo Cego</t>
  </si>
  <si>
    <t>Tomada 4 polos (guilhotina)</t>
  </si>
  <si>
    <t>Universal 2P+T - 20A (embutir) - Padrão brasileiro</t>
  </si>
  <si>
    <t>Um</t>
  </si>
  <si>
    <t>CGU</t>
  </si>
  <si>
    <t>Universal 2P+T - 10A (embutir) - Padrão brasileiro</t>
  </si>
  <si>
    <t>Soquetes</t>
  </si>
  <si>
    <t>para luminária fluorescente</t>
  </si>
  <si>
    <t>para lâmpada halógena</t>
  </si>
  <si>
    <t>Espelhos</t>
  </si>
  <si>
    <t>de 4"x2" cego</t>
  </si>
  <si>
    <t>de 4"x4" cego</t>
  </si>
  <si>
    <t>redondo cego</t>
  </si>
  <si>
    <t>para tomada 4"x2"</t>
  </si>
  <si>
    <t>para tomada 4"x4"</t>
  </si>
  <si>
    <t>para interruptor de 1 tecla</t>
  </si>
  <si>
    <t>para interruptor de 2 teclas</t>
  </si>
  <si>
    <t>para interruptor de 3 teclas</t>
  </si>
  <si>
    <t>Pino para tomada simples de 10A</t>
  </si>
  <si>
    <t>Módulo cego Branco</t>
  </si>
  <si>
    <t>Espelho 4x2 para 03 seções Branco</t>
  </si>
  <si>
    <t>Fita isolante (19mm x 50m)</t>
  </si>
  <si>
    <t>Rl</t>
  </si>
  <si>
    <t>para interruptor especial de divisórias</t>
  </si>
  <si>
    <t>Chaves magnética 10A</t>
  </si>
  <si>
    <t>Gerador</t>
  </si>
  <si>
    <t xml:space="preserve">Óleo lubrificante galão </t>
  </si>
  <si>
    <t>L</t>
  </si>
  <si>
    <t>Correias do motor</t>
  </si>
  <si>
    <t>Filtro de ar</t>
  </si>
  <si>
    <t>Filtro do óleo</t>
  </si>
  <si>
    <t>Filtro de diesel</t>
  </si>
  <si>
    <t>Bateria para grupo gerador - 500 KVA - MI210A FD</t>
  </si>
  <si>
    <t>Mangueiras</t>
  </si>
  <si>
    <t>Resistência Pré-aquecimento</t>
  </si>
  <si>
    <t>Alternador</t>
  </si>
  <si>
    <t>Bomba injetora</t>
  </si>
  <si>
    <t>Respiro do carter</t>
  </si>
  <si>
    <t>Bicos injetor</t>
  </si>
  <si>
    <t>Chicote Control</t>
  </si>
  <si>
    <t>Chicote Elétrico</t>
  </si>
  <si>
    <t>Aterramento e Proteção Contra Desc. Atmosféricas</t>
  </si>
  <si>
    <t>Captor</t>
  </si>
  <si>
    <t>Conectores e Terminais</t>
  </si>
  <si>
    <t>Isoladores</t>
  </si>
  <si>
    <t>Cabos de descidas (35 mm)</t>
  </si>
  <si>
    <t>Bucha e arruela alumínio fundido p/ eletroduto</t>
  </si>
  <si>
    <t>15MM (½'')</t>
  </si>
  <si>
    <t>20MM (¾'')</t>
  </si>
  <si>
    <t>25MM (1'')</t>
  </si>
  <si>
    <t>32MM (1 ¼'')</t>
  </si>
  <si>
    <t>40MM (1 ½'')</t>
  </si>
  <si>
    <t>50MM (2'')</t>
  </si>
  <si>
    <t>60MM (2 ½'')</t>
  </si>
  <si>
    <t>75MM (3'')</t>
  </si>
  <si>
    <t>100MM (4'')</t>
  </si>
  <si>
    <t>Bucha liga alumínio p/ eletroduto roscavel</t>
  </si>
  <si>
    <t>1 ½"</t>
  </si>
  <si>
    <t>1 1/4"</t>
  </si>
  <si>
    <t>1/2"</t>
  </si>
  <si>
    <t>1"</t>
  </si>
  <si>
    <t>2 1/2"</t>
  </si>
  <si>
    <t>2"</t>
  </si>
  <si>
    <t>3/4"</t>
  </si>
  <si>
    <t>3"</t>
  </si>
  <si>
    <t>4"</t>
  </si>
  <si>
    <t>Bucha nylon</t>
  </si>
  <si>
    <t>S-10</t>
  </si>
  <si>
    <t>S-12 C/ Parafuso aço zinc. Cab. Sextavada rosca soberba 5/16" X 65MM</t>
  </si>
  <si>
    <t>S-4</t>
  </si>
  <si>
    <t>S-5</t>
  </si>
  <si>
    <t>S-6</t>
  </si>
  <si>
    <t>S-6 C/ parafuso aço zinc. Cab. Chata rosca soberba 4,2 X 45MM</t>
  </si>
  <si>
    <t>S-8</t>
  </si>
  <si>
    <t>S-8 C/ Parafuso aço zinc. Cab chata rosca soberba 4,8 X 50MM</t>
  </si>
  <si>
    <t>Bucha redução alumínio fundido p/eletroduto</t>
  </si>
  <si>
    <t>1 1/2'' X 1''</t>
  </si>
  <si>
    <t>1'' X ¾''</t>
  </si>
  <si>
    <t>2'' X 1 ½''</t>
  </si>
  <si>
    <t>2'' X 3/4''</t>
  </si>
  <si>
    <t>III - MARCENARIA</t>
  </si>
  <si>
    <t>Anzol grande</t>
  </si>
  <si>
    <t>Unid</t>
  </si>
  <si>
    <t>Anzol Médio</t>
  </si>
  <si>
    <t>Bucha S8</t>
  </si>
  <si>
    <t>Cola Fórmica 3,60</t>
  </si>
  <si>
    <t>Gl</t>
  </si>
  <si>
    <t>Compensado 4,0 mm (2,50x1,60) Cerejera</t>
  </si>
  <si>
    <t>Fl</t>
  </si>
  <si>
    <t>Compensado 4,0 mm (2,50x1,60) Frejó</t>
  </si>
  <si>
    <t>Compensado 4,0 mm (2,50x1,60) Ipê</t>
  </si>
  <si>
    <t>Compensado 4,0 mm (2,50x1.60) Mogno</t>
  </si>
  <si>
    <t>Compensado branco 15,0 mm (2,20 x 1,60)</t>
  </si>
  <si>
    <t>Corrediça com roldonas para gaveteiro</t>
  </si>
  <si>
    <t>Dobradiça tipo piano ferro latonado 1" X 3m para porta de armário</t>
  </si>
  <si>
    <t>Laminado natural Cereja</t>
  </si>
  <si>
    <t>Laminado natural Frejó</t>
  </si>
  <si>
    <t>Laminado natural Ipê</t>
  </si>
  <si>
    <t>Laminado natural Mogno</t>
  </si>
  <si>
    <t>Linha de 100 1,5 (nylon)</t>
  </si>
  <si>
    <t>carretel</t>
  </si>
  <si>
    <t>Lixa para Ferro</t>
  </si>
  <si>
    <t>Lixa para Parede ou Mad.</t>
  </si>
  <si>
    <t>Parafuso para bucha S8</t>
  </si>
  <si>
    <t>Parafusos cabeça chata S8</t>
  </si>
  <si>
    <t>Prego 10/10 c/ cabeça</t>
  </si>
  <si>
    <t>Prego 10/10 s/ cabeça</t>
  </si>
  <si>
    <t>Prego 12/12 c/ cabeça</t>
  </si>
  <si>
    <t>Prego 12/12 s/ cabeça</t>
  </si>
  <si>
    <t>Prego 13/18 c/ cabeça</t>
  </si>
  <si>
    <t>Prego 13/18 s/ cabeça</t>
  </si>
  <si>
    <t>Prego 8/8 c/ cabeça</t>
  </si>
  <si>
    <t>Prego 8/8 s/ cabeça</t>
  </si>
  <si>
    <t>Verniz</t>
  </si>
  <si>
    <t>Lixa De Cinta Nº 60</t>
  </si>
  <si>
    <t>Lixa De Cinta Nº 80</t>
  </si>
  <si>
    <t>Lixa De Cinta Nº 100</t>
  </si>
  <si>
    <t xml:space="preserve">Catalizador </t>
  </si>
  <si>
    <t>Diluente</t>
  </si>
  <si>
    <t>Removedor Pastoso 3,6l</t>
  </si>
  <si>
    <t>Puxador Alça Plástica</t>
  </si>
  <si>
    <t>Piso De Borracha Tipo Moeda</t>
  </si>
  <si>
    <t>Silicone Incolor 280 Ml</t>
  </si>
  <si>
    <t>IV - SERRALHERIA</t>
  </si>
  <si>
    <t>Arrebite De 3/8"</t>
  </si>
  <si>
    <t>Arruela Para Boxe De 3/4"</t>
  </si>
  <si>
    <t>Barra Chata 3/4 X 1/8 - Br 6000 Mm</t>
  </si>
  <si>
    <t>Bucha P/ Box De 3/4</t>
  </si>
  <si>
    <t>Bucha S10</t>
  </si>
  <si>
    <t>Cantoneira 1/0" x 1/8" 6m</t>
  </si>
  <si>
    <t>Cantoneira 3/4</t>
  </si>
  <si>
    <t>Cantoneira De 2,0" X 3/16</t>
  </si>
  <si>
    <t>Cantoneira 1/4x1.1/2"</t>
  </si>
  <si>
    <t>Cantoneira 1/4x1"</t>
  </si>
  <si>
    <t>Cola PVA / Fórmica 2,8 Kg</t>
  </si>
  <si>
    <t>Conjunto Prendedor de Porta de Madeira Macho e Fêmea</t>
  </si>
  <si>
    <t>Dobradiça Para Porta Corta Fogo 4x4</t>
  </si>
  <si>
    <t>Eixo De Trilho</t>
  </si>
  <si>
    <t>Eletrodo 3/16"</t>
  </si>
  <si>
    <t>kg</t>
  </si>
  <si>
    <t>Eletrodo 4600 - 2,5 mm - E6013</t>
  </si>
  <si>
    <t>Esmalte Sintético Cor Grafite 3.6 Ml</t>
  </si>
  <si>
    <t>gl</t>
  </si>
  <si>
    <t>Esmalte Sintético Cor Preto 3,6 Ml</t>
  </si>
  <si>
    <t>Ferro Chato Laminado 5/8" X 1/8"</t>
  </si>
  <si>
    <t>Metalon 0,16 X 0x16 Por 6.0 M Chap 18</t>
  </si>
  <si>
    <t>Metalon 0,20 X 0x20 Por 6.0 M</t>
  </si>
  <si>
    <t>Metalon 15 X 15 Por 6000 Mm - Ch 18</t>
  </si>
  <si>
    <t>Metalon 30 X 20 Por 6,0 M Ch 18</t>
  </si>
  <si>
    <t>Metalon 35 X 25 - Br 6000 Mm - Ch 18</t>
  </si>
  <si>
    <t>Parafuso aço chumbador parabolt 1/2" X 75mm</t>
  </si>
  <si>
    <t>Parafuso aço chumbador parabolt  3/8" X 75mm</t>
  </si>
  <si>
    <t>Parafuso P/ Mármore (Ref. 860 CR)</t>
  </si>
  <si>
    <t>Parafuso sextavado rosca soberba zincado 5/16" x3/8" x 80mm</t>
  </si>
  <si>
    <t>Parafuso sextavado rosca soberba zincado 5/16" x 40mm</t>
  </si>
  <si>
    <t>Perfil Em 'U' 30 X 20 #16</t>
  </si>
  <si>
    <t>Perfil L 1x1x1/8 - Br 6000 Mm</t>
  </si>
  <si>
    <t>Perfil L 7/8" X 7/8" X 1/8" - Br 6000 Mm</t>
  </si>
  <si>
    <t>Perfil U 20 X 20 - Br 3000 Mm Ch 14</t>
  </si>
  <si>
    <t>Rolo Antigota De Lã 05 X 05</t>
  </si>
  <si>
    <t>Seladora extra LN 3,6</t>
  </si>
  <si>
    <t>Tampão Ferro Fundido T-16</t>
  </si>
  <si>
    <t>Tampão Ferro Fundido T-33 com Aro de mesmo material</t>
  </si>
  <si>
    <t>Tela Chapa Inox 900mm - Furo 21</t>
  </si>
  <si>
    <t>Solvente  5 Litros</t>
  </si>
  <si>
    <t>Tinta (Zarcão) Cor Grafite 3,600 Ml</t>
  </si>
  <si>
    <t>Tubo de Ferro Galvanizado De 1,0"</t>
  </si>
  <si>
    <t>Tubo de Ferro Galvanizado De 2,1/2"</t>
  </si>
  <si>
    <t>Tubo de Ferro Galvanizado De 2,5"</t>
  </si>
  <si>
    <t>Chapa lisa (chapa 18)</t>
  </si>
  <si>
    <t>m</t>
  </si>
  <si>
    <t>Ferro Chato 3/4"X1/8"X6m</t>
  </si>
  <si>
    <t>Tela Artística Galvanizada 3/8 Fio 14</t>
  </si>
  <si>
    <t>Tela Pinteiro 1/2"</t>
  </si>
  <si>
    <t>Trilho Ferro Redondo 5/8"</t>
  </si>
  <si>
    <t>Roldana Ferro Canal "U" 5/8"</t>
  </si>
  <si>
    <t>Chapa Dobrada Cadeirinha 65x 25 Mm</t>
  </si>
  <si>
    <t>Cabo De Aço 1/4"</t>
  </si>
  <si>
    <t>Grampo P/ Cabo De Aço</t>
  </si>
  <si>
    <t>Mosquetão C/ Trava 10x100mm</t>
  </si>
  <si>
    <t>Chapa De Zinco 300x120cm #26</t>
  </si>
  <si>
    <t>Ch</t>
  </si>
  <si>
    <t>Estirante 5/16X400 Mm</t>
  </si>
  <si>
    <t>Dobradiça Cachimbo 3/4"</t>
  </si>
  <si>
    <t xml:space="preserve">Perfil 100X50X17X600 Cm #13 </t>
  </si>
  <si>
    <t>Parafuso Chumbador 1/2"X3"</t>
  </si>
  <si>
    <t>Trilho Stanley 3 M</t>
  </si>
  <si>
    <t>Rolamento Duplo Stanley</t>
  </si>
  <si>
    <t>Perfil Enrijecido 150x60x20 #11</t>
  </si>
  <si>
    <t>Tubo Industrial Quadrado  50x50 # 18</t>
  </si>
  <si>
    <t xml:space="preserve">Rodízio Squadroni 9000  C/ Base Preto </t>
  </si>
  <si>
    <t>Roldana 4" Canal "U"</t>
  </si>
  <si>
    <t>Barra Roscada 3/8" (Tirante) 3m</t>
  </si>
  <si>
    <t>BR</t>
  </si>
  <si>
    <t>Roda Pneumática</t>
  </si>
  <si>
    <t>Rodízio silicone chapa frio</t>
  </si>
  <si>
    <t>Manipulo 3 pontas poca 1/4 45mm</t>
  </si>
  <si>
    <t>Cantoneira lam. 1 1/2x1/8</t>
  </si>
  <si>
    <t>Roldana de ferro 3 canal v</t>
  </si>
  <si>
    <t>Ferro Red Tref 1/2</t>
  </si>
  <si>
    <t>Tubo ind red 5/8 6mm</t>
  </si>
  <si>
    <t>Puxador CR</t>
  </si>
  <si>
    <t>V - MÁQUINAS DE CAFÉ E FILTROS INDUSTRIAIS</t>
  </si>
  <si>
    <t>Torneira 1/2"Alavanca Inclinada C/ Base</t>
  </si>
  <si>
    <t>Torneira 1/2"Alavanca Inclinada S/ Base</t>
  </si>
  <si>
    <t>Painel eletrônico digital p/ máquina de café</t>
  </si>
  <si>
    <t>Anel De Silicone</t>
  </si>
  <si>
    <t>Resistência Máquina De Café Reta 1.300w</t>
  </si>
  <si>
    <t>VI - DIVERSOS</t>
  </si>
  <si>
    <t>Bucha de redução ø 75mm X 50mm</t>
  </si>
  <si>
    <t>Bucha de redução ø 80 X 60mm</t>
  </si>
  <si>
    <t>Luva ø 110 mm</t>
  </si>
  <si>
    <t>Abraçadeira tipo copo de 1"</t>
  </si>
  <si>
    <t>Curva de PVC rígido de 1"</t>
  </si>
  <si>
    <t>Argamassa Colante</t>
  </si>
  <si>
    <t>Areia Lavada</t>
  </si>
  <si>
    <t>M³</t>
  </si>
  <si>
    <t>Areia saibrosa</t>
  </si>
  <si>
    <t>sc</t>
  </si>
  <si>
    <t>Cimento 50Kg</t>
  </si>
  <si>
    <t>Rejunte 3Kg</t>
  </si>
  <si>
    <t>Tijolo 19 x 19</t>
  </si>
  <si>
    <t>Massa Plástica – 290ml</t>
  </si>
  <si>
    <t>Lt</t>
  </si>
  <si>
    <t>Cola Contato</t>
  </si>
  <si>
    <t>Arame recozido</t>
  </si>
  <si>
    <t>Brita nº 01</t>
  </si>
  <si>
    <t>Tinta Acrílica (similar Suvinil) 18 L</t>
  </si>
  <si>
    <t>Cerâmica</t>
  </si>
  <si>
    <t>Forro de fibra mineral, bordas do tipo tegular, com dimensões = 625x625 mm (Feinstrato)</t>
  </si>
  <si>
    <t>Luva de PVC rígido de 1"</t>
  </si>
  <si>
    <t>Gesso em placas - 60x60cm</t>
  </si>
  <si>
    <r>
      <t>M</t>
    </r>
    <r>
      <rPr>
        <b/>
        <sz val="11"/>
        <color theme="1"/>
        <rFont val="Calibri"/>
        <family val="2"/>
        <scheme val="minor"/>
      </rPr>
      <t>²</t>
    </r>
  </si>
  <si>
    <t>Laminado</t>
  </si>
  <si>
    <t>Pregos</t>
  </si>
  <si>
    <t>Rebite de repuxo 3,2x</t>
  </si>
  <si>
    <t>Barra de ferro 5/16</t>
  </si>
  <si>
    <t>Barra de ferro 4.2</t>
  </si>
  <si>
    <t>Agrofilito</t>
  </si>
  <si>
    <t>Sc</t>
  </si>
  <si>
    <t>Dobradiça cachimbo com orelha de 1/2"</t>
  </si>
  <si>
    <t>Barra de cadeirinha 50x25</t>
  </si>
  <si>
    <t>Barra de ferro chato 1/8</t>
  </si>
  <si>
    <t>Zarcão</t>
  </si>
  <si>
    <t>Marco para porta</t>
  </si>
  <si>
    <t>Chapa lisa folha 2x1,20 na chapa 18</t>
  </si>
  <si>
    <t>Duto Flexível Isolada 20X600 cm</t>
  </si>
  <si>
    <t>RL</t>
  </si>
  <si>
    <t>Disjuntor baixa tensao tripolar a seco  800a/600v, inclusive eletrotécnico</t>
  </si>
  <si>
    <t>Chapa Usipiso 1200x3000x14</t>
  </si>
  <si>
    <t>Testeira de Piso (Faixa Antiderrapante)</t>
  </si>
  <si>
    <t>Combustível diesel</t>
  </si>
  <si>
    <t>TABELA ANP</t>
  </si>
  <si>
    <t>VALOR TOTAL DOS MATERIAIS</t>
  </si>
  <si>
    <t>Descrição</t>
  </si>
  <si>
    <t>Quantidade</t>
  </si>
  <si>
    <t>Valor unitário</t>
  </si>
  <si>
    <t>INCC</t>
  </si>
  <si>
    <t>FONTE DO PREÇO</t>
  </si>
  <si>
    <t>Valor parcial</t>
  </si>
  <si>
    <t>Visita Técnica do fabricante ou de autorizada do fabricante para verificação dos grupo geradores</t>
  </si>
  <si>
    <t>Relatório</t>
  </si>
  <si>
    <t>Manutenção do grupo gerador*</t>
  </si>
  <si>
    <t>Diária de 8h</t>
  </si>
  <si>
    <t>SINAPI</t>
  </si>
  <si>
    <t>Produção de layout - CAD ou outro, desde que especificado pelo MDIC.</t>
  </si>
  <si>
    <t>M²**</t>
  </si>
  <si>
    <t>Avaliação de sistema de aterramento para edifício com carga demandada de até 2000Kva, contendo no mínimo: ensaio de continuidade dos condutores de proteção e das equipotencializações principal e suplementares, medição de resistência de aterramento da subestação e medição da resistividade do solo</t>
  </si>
  <si>
    <t>Ensaio de Sistema de Proteção contra Descargas Atmosféricas para edifício com até 33000 m², contendo no mínimo: ensaio de continuidade dos condutores do subsistema de captação, do subsistema de descida e do subsistema de aterramento; ensaio de continuidade de armaduras conforme NBR 5419/2005, Anexo E.</t>
  </si>
  <si>
    <t>Análise termográfica em equipamentos e instalações de baixa tensão baixa</t>
  </si>
  <si>
    <t>Diária</t>
  </si>
  <si>
    <t>VALOR TOTAL DOS  SERVIÇOS</t>
  </si>
  <si>
    <t>* Cálculo Manutenção Grupo Gerador - Engenheiro Mecânico</t>
  </si>
  <si>
    <t>Valor Unit.</t>
  </si>
  <si>
    <t>Quant</t>
  </si>
  <si>
    <t>valor Total</t>
  </si>
  <si>
    <t>42,902,00</t>
  </si>
  <si>
    <t>ESTIMATIVA DE PREÇOS - RESUMO</t>
  </si>
  <si>
    <t>A</t>
  </si>
  <si>
    <t>MATERIAIS</t>
  </si>
  <si>
    <t>Materiais (exceto diesel)</t>
  </si>
  <si>
    <t>BDI (máximo 19,73%)</t>
  </si>
  <si>
    <t>Diesel</t>
  </si>
  <si>
    <t>Desconto sobre ANP (mínimo 0%)</t>
  </si>
  <si>
    <t>TOTAL A</t>
  </si>
  <si>
    <t>B</t>
  </si>
  <si>
    <t>MATERIAIS NÃO LISTADOS (10%)</t>
  </si>
  <si>
    <t>TOTAL B</t>
  </si>
  <si>
    <t>C</t>
  </si>
  <si>
    <t>SERVIÇOS EVENTUAIS</t>
  </si>
  <si>
    <t>TOTAL C</t>
  </si>
  <si>
    <t>D</t>
  </si>
  <si>
    <t>MÃO DE OBRA</t>
  </si>
  <si>
    <t>Mão de obra residente</t>
  </si>
  <si>
    <t>Mão de obra não residente</t>
  </si>
  <si>
    <t>TOTAL D</t>
  </si>
  <si>
    <t>TOTAL ESTIMADO ANUAL (A+B+C+D)</t>
  </si>
  <si>
    <t>ANEXO I - VALOR MÁXIMO DA LISTA DE MATERIAIS LISTADOS</t>
  </si>
  <si>
    <t>ANEXO II - VALOR MÁXIMO DE SERVIÇOS EVENTUAIS</t>
  </si>
  <si>
    <t>ANEXO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</si>
</sst>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R$&quot;\ #,##0.00;[Red]\-&quot;R$&quot;\ #,##0.00"/>
    <numFmt numFmtId="43" formatCode="_-* #,##0.00_-;\-* #,##0.00_-;_-* &quot;-&quot;??_-;_-@_-"/>
    <numFmt numFmtId="164" formatCode="_-[$R$-416]\ * #,##0.00_-;\-[$R$-416]\ * #,##0.00_-;_-[$R$-416]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theme="1"/>
      <name val="Calibri Light"/>
      <scheme val="maj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8" fontId="0" fillId="0" borderId="0" xfId="0" applyNumberFormat="1" applyFont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0" fillId="7" borderId="6" xfId="0" applyFont="1" applyFill="1" applyBorder="1"/>
    <xf numFmtId="0" fontId="0" fillId="0" borderId="19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8" fontId="3" fillId="0" borderId="0" xfId="0" applyNumberFormat="1" applyFont="1" applyAlignment="1">
      <alignment horizontal="center" vertical="center"/>
    </xf>
    <xf numFmtId="0" fontId="1" fillId="4" borderId="26" xfId="0" applyFont="1" applyFill="1" applyBorder="1" applyAlignment="1">
      <alignment horizontal="center" vertical="center" wrapText="1"/>
    </xf>
    <xf numFmtId="10" fontId="0" fillId="0" borderId="7" xfId="0" applyNumberFormat="1" applyFont="1" applyBorder="1" applyAlignment="1">
      <alignment horizontal="center" vertical="center" wrapText="1"/>
    </xf>
    <xf numFmtId="0" fontId="0" fillId="6" borderId="7" xfId="0" applyFont="1" applyFill="1" applyBorder="1" applyAlignment="1">
      <alignment vertical="center" wrapText="1"/>
    </xf>
    <xf numFmtId="0" fontId="0" fillId="6" borderId="11" xfId="0" applyFont="1" applyFill="1" applyBorder="1" applyAlignment="1">
      <alignment vertical="center" wrapText="1"/>
    </xf>
    <xf numFmtId="4" fontId="0" fillId="0" borderId="0" xfId="0" applyNumberFormat="1" applyFont="1" applyAlignment="1">
      <alignment horizontal="center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33" xfId="0" applyFont="1" applyBorder="1" applyAlignment="1">
      <alignment vertical="center" wrapText="1"/>
    </xf>
    <xf numFmtId="0" fontId="0" fillId="0" borderId="33" xfId="0" applyFont="1" applyBorder="1" applyAlignment="1">
      <alignment horizontal="center" vertical="center" wrapText="1"/>
    </xf>
    <xf numFmtId="10" fontId="0" fillId="0" borderId="33" xfId="0" applyNumberFormat="1" applyFont="1" applyBorder="1" applyAlignment="1">
      <alignment horizontal="center" vertical="center" wrapText="1"/>
    </xf>
    <xf numFmtId="4" fontId="0" fillId="0" borderId="34" xfId="0" applyNumberFormat="1" applyFont="1" applyBorder="1" applyAlignment="1">
      <alignment horizontal="center" vertical="center" wrapText="1"/>
    </xf>
    <xf numFmtId="4" fontId="8" fillId="4" borderId="14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Font="1" applyAlignment="1"/>
    <xf numFmtId="0" fontId="0" fillId="0" borderId="7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10" fontId="0" fillId="0" borderId="7" xfId="0" applyNumberFormat="1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vertical="center" wrapText="1"/>
    </xf>
    <xf numFmtId="0" fontId="0" fillId="0" borderId="33" xfId="0" applyFont="1" applyFill="1" applyBorder="1" applyAlignment="1">
      <alignment horizontal="center" vertical="center" wrapText="1"/>
    </xf>
    <xf numFmtId="10" fontId="0" fillId="0" borderId="33" xfId="0" applyNumberFormat="1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0" xfId="0" applyFont="1" applyFill="1"/>
    <xf numFmtId="10" fontId="3" fillId="0" borderId="2" xfId="3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9" fontId="0" fillId="0" borderId="0" xfId="0" applyNumberFormat="1" applyFont="1" applyAlignment="1">
      <alignment horizontal="center"/>
    </xf>
    <xf numFmtId="43" fontId="0" fillId="0" borderId="0" xfId="4" applyFont="1"/>
    <xf numFmtId="43" fontId="0" fillId="0" borderId="0" xfId="4" applyFont="1" applyAlignment="1">
      <alignment horizontal="center"/>
    </xf>
    <xf numFmtId="43" fontId="0" fillId="0" borderId="0" xfId="4" applyNumberFormat="1" applyFont="1" applyAlignment="1">
      <alignment horizontal="center"/>
    </xf>
    <xf numFmtId="43" fontId="1" fillId="4" borderId="26" xfId="4" applyNumberFormat="1" applyFont="1" applyFill="1" applyBorder="1" applyAlignment="1">
      <alignment horizontal="center" vertical="center" wrapText="1"/>
    </xf>
    <xf numFmtId="43" fontId="2" fillId="2" borderId="27" xfId="4" applyNumberFormat="1" applyFont="1" applyFill="1" applyBorder="1" applyAlignment="1">
      <alignment horizontal="center" vertical="center" wrapText="1"/>
    </xf>
    <xf numFmtId="43" fontId="2" fillId="6" borderId="27" xfId="4" applyNumberFormat="1" applyFont="1" applyFill="1" applyBorder="1" applyAlignment="1">
      <alignment horizontal="center" vertical="center" wrapText="1"/>
    </xf>
    <xf numFmtId="43" fontId="0" fillId="0" borderId="27" xfId="4" applyNumberFormat="1" applyFont="1" applyBorder="1" applyAlignment="1">
      <alignment horizontal="center" vertical="center" wrapText="1"/>
    </xf>
    <xf numFmtId="43" fontId="0" fillId="6" borderId="27" xfId="4" applyNumberFormat="1" applyFont="1" applyFill="1" applyBorder="1" applyAlignment="1">
      <alignment horizontal="center" vertical="center" wrapText="1"/>
    </xf>
    <xf numFmtId="43" fontId="2" fillId="6" borderId="27" xfId="4" applyNumberFormat="1" applyFont="1" applyFill="1" applyBorder="1" applyAlignment="1">
      <alignment vertical="center" wrapText="1"/>
    </xf>
    <xf numFmtId="43" fontId="0" fillId="6" borderId="27" xfId="4" applyNumberFormat="1" applyFont="1" applyFill="1" applyBorder="1" applyAlignment="1">
      <alignment vertical="center" wrapText="1"/>
    </xf>
    <xf numFmtId="43" fontId="0" fillId="0" borderId="27" xfId="4" applyNumberFormat="1" applyFont="1" applyFill="1" applyBorder="1" applyAlignment="1">
      <alignment horizontal="center" vertical="center" wrapText="1"/>
    </xf>
    <xf numFmtId="43" fontId="0" fillId="0" borderId="32" xfId="4" applyNumberFormat="1" applyFont="1" applyBorder="1" applyAlignment="1">
      <alignment horizontal="center" vertical="center" wrapText="1"/>
    </xf>
    <xf numFmtId="43" fontId="2" fillId="7" borderId="28" xfId="4" applyNumberFormat="1" applyFont="1" applyFill="1" applyBorder="1" applyAlignment="1">
      <alignment horizontal="center" vertical="center" wrapText="1"/>
    </xf>
    <xf numFmtId="43" fontId="0" fillId="0" borderId="29" xfId="4" applyNumberFormat="1" applyFont="1" applyBorder="1" applyAlignment="1">
      <alignment horizontal="center" vertical="center" wrapText="1"/>
    </xf>
    <xf numFmtId="43" fontId="0" fillId="0" borderId="32" xfId="4" applyNumberFormat="1" applyFont="1" applyFill="1" applyBorder="1" applyAlignment="1">
      <alignment horizontal="center" vertical="center" wrapText="1"/>
    </xf>
    <xf numFmtId="43" fontId="1" fillId="4" borderId="30" xfId="4" applyNumberFormat="1" applyFont="1" applyFill="1" applyBorder="1" applyAlignment="1">
      <alignment horizontal="center" vertical="center" wrapText="1"/>
    </xf>
    <xf numFmtId="43" fontId="1" fillId="4" borderId="8" xfId="4" applyFont="1" applyFill="1" applyBorder="1" applyAlignment="1">
      <alignment horizontal="center" vertical="center" wrapText="1"/>
    </xf>
    <xf numFmtId="43" fontId="2" fillId="2" borderId="7" xfId="4" applyFont="1" applyFill="1" applyBorder="1" applyAlignment="1">
      <alignment horizontal="center" vertical="center" wrapText="1"/>
    </xf>
    <xf numFmtId="43" fontId="2" fillId="6" borderId="7" xfId="4" applyFont="1" applyFill="1" applyBorder="1" applyAlignment="1">
      <alignment horizontal="center" vertical="center" wrapText="1"/>
    </xf>
    <xf numFmtId="43" fontId="0" fillId="0" borderId="7" xfId="4" applyFont="1" applyBorder="1" applyAlignment="1">
      <alignment horizontal="center" vertical="center" wrapText="1"/>
    </xf>
    <xf numFmtId="43" fontId="0" fillId="6" borderId="7" xfId="4" applyFont="1" applyFill="1" applyBorder="1" applyAlignment="1">
      <alignment horizontal="center" vertical="center" wrapText="1"/>
    </xf>
    <xf numFmtId="43" fontId="0" fillId="6" borderId="7" xfId="4" applyFont="1" applyFill="1" applyBorder="1" applyAlignment="1">
      <alignment vertical="center" wrapText="1"/>
    </xf>
    <xf numFmtId="43" fontId="0" fillId="0" borderId="7" xfId="4" applyFont="1" applyFill="1" applyBorder="1" applyAlignment="1">
      <alignment horizontal="center" vertical="center" wrapText="1"/>
    </xf>
    <xf numFmtId="43" fontId="0" fillId="0" borderId="33" xfId="4" applyFont="1" applyBorder="1" applyAlignment="1">
      <alignment horizontal="center" vertical="center" wrapText="1"/>
    </xf>
    <xf numFmtId="43" fontId="2" fillId="7" borderId="23" xfId="4" applyFont="1" applyFill="1" applyBorder="1" applyAlignment="1">
      <alignment horizontal="center" vertical="center" wrapText="1"/>
    </xf>
    <xf numFmtId="43" fontId="0" fillId="0" borderId="19" xfId="4" applyFont="1" applyBorder="1" applyAlignment="1">
      <alignment horizontal="center" vertical="center" wrapText="1"/>
    </xf>
    <xf numFmtId="43" fontId="0" fillId="0" borderId="33" xfId="4" applyFont="1" applyFill="1" applyBorder="1" applyAlignment="1">
      <alignment horizontal="center" vertical="center" wrapText="1"/>
    </xf>
    <xf numFmtId="43" fontId="1" fillId="4" borderId="13" xfId="4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>
      <alignment vertical="center"/>
    </xf>
    <xf numFmtId="0" fontId="4" fillId="0" borderId="3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43" fontId="3" fillId="0" borderId="3" xfId="4" applyFont="1" applyBorder="1" applyAlignment="1">
      <alignment horizontal="right" vertical="center"/>
    </xf>
    <xf numFmtId="0" fontId="3" fillId="0" borderId="4" xfId="4" applyNumberFormat="1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3" borderId="7" xfId="0" applyFont="1" applyFill="1" applyBorder="1" applyAlignment="1">
      <alignment horizontal="center" vertical="center" wrapText="1"/>
    </xf>
    <xf numFmtId="43" fontId="0" fillId="3" borderId="7" xfId="4" applyFont="1" applyFill="1" applyBorder="1" applyAlignment="1">
      <alignment horizontal="center" vertical="center" wrapText="1"/>
    </xf>
    <xf numFmtId="10" fontId="0" fillId="3" borderId="7" xfId="0" applyNumberFormat="1" applyFont="1" applyFill="1" applyBorder="1" applyAlignment="1">
      <alignment horizontal="center" vertical="center" wrapText="1"/>
    </xf>
    <xf numFmtId="43" fontId="0" fillId="3" borderId="27" xfId="4" applyNumberFormat="1" applyFont="1" applyFill="1" applyBorder="1" applyAlignment="1">
      <alignment horizontal="center" vertical="center" wrapText="1"/>
    </xf>
    <xf numFmtId="4" fontId="0" fillId="3" borderId="1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0" borderId="1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164" fontId="0" fillId="0" borderId="7" xfId="0" applyNumberFormat="1" applyBorder="1"/>
    <xf numFmtId="0" fontId="0" fillId="0" borderId="7" xfId="0" applyBorder="1"/>
    <xf numFmtId="0" fontId="10" fillId="0" borderId="7" xfId="0" applyFont="1" applyBorder="1"/>
    <xf numFmtId="0" fontId="2" fillId="0" borderId="7" xfId="0" applyFont="1" applyBorder="1" applyAlignment="1">
      <alignment horizontal="right"/>
    </xf>
    <xf numFmtId="0" fontId="2" fillId="0" borderId="7" xfId="0" applyFont="1" applyBorder="1"/>
    <xf numFmtId="164" fontId="2" fillId="0" borderId="7" xfId="0" applyNumberFormat="1" applyFont="1" applyBorder="1"/>
    <xf numFmtId="0" fontId="1" fillId="4" borderId="13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0" fontId="2" fillId="7" borderId="20" xfId="0" applyFont="1" applyFill="1" applyBorder="1" applyAlignment="1">
      <alignment vertical="center" wrapText="1"/>
    </xf>
    <xf numFmtId="0" fontId="2" fillId="7" borderId="21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7" borderId="23" xfId="0" applyFont="1" applyFill="1" applyBorder="1" applyAlignment="1">
      <alignment vertical="center" wrapText="1"/>
    </xf>
    <xf numFmtId="0" fontId="2" fillId="5" borderId="20" xfId="0" applyFont="1" applyFill="1" applyBorder="1" applyAlignment="1">
      <alignment vertical="center" wrapText="1"/>
    </xf>
    <xf numFmtId="0" fontId="2" fillId="5" borderId="21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10" fillId="0" borderId="27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0" borderId="39" xfId="0" applyFont="1" applyBorder="1" applyAlignment="1">
      <alignment horizontal="center"/>
    </xf>
  </cellXfs>
  <cellStyles count="5">
    <cellStyle name="Normal" xfId="0" builtinId="0"/>
    <cellStyle name="Porcentagem" xfId="3" builtinId="5"/>
    <cellStyle name="Porcentagem 2" xfId="2"/>
    <cellStyle name="Porcentagem 4" xfId="1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3"/>
  <sheetViews>
    <sheetView tabSelected="1" zoomScale="110" zoomScaleNormal="110" workbookViewId="0">
      <selection activeCell="B17" sqref="B17"/>
    </sheetView>
  </sheetViews>
  <sheetFormatPr defaultRowHeight="15" x14ac:dyDescent="0.25"/>
  <cols>
    <col min="1" max="1" width="5.42578125" style="2" bestFit="1" customWidth="1"/>
    <col min="2" max="2" width="86.42578125" style="1" customWidth="1"/>
    <col min="3" max="4" width="9.140625" style="2"/>
    <col min="5" max="5" width="9.140625" style="73"/>
    <col min="6" max="6" width="9.140625" style="2" customWidth="1"/>
    <col min="7" max="7" width="11.5703125" style="74" customWidth="1"/>
    <col min="8" max="8" width="24.42578125" style="2" customWidth="1"/>
    <col min="9" max="9" width="15" style="1" customWidth="1"/>
    <col min="10" max="16384" width="9.140625" style="1"/>
  </cols>
  <sheetData>
    <row r="1" spans="1:10" x14ac:dyDescent="0.25">
      <c r="A1" s="134" t="s">
        <v>790</v>
      </c>
      <c r="B1" s="134"/>
      <c r="C1" s="134"/>
      <c r="D1" s="134"/>
      <c r="E1" s="134"/>
      <c r="F1" s="134"/>
      <c r="G1" s="134"/>
      <c r="H1" s="134"/>
    </row>
    <row r="2" spans="1:10" x14ac:dyDescent="0.25">
      <c r="H2" s="3"/>
    </row>
    <row r="3" spans="1:10" x14ac:dyDescent="0.25">
      <c r="A3" s="30" t="s">
        <v>0</v>
      </c>
      <c r="B3" s="31" t="s">
        <v>1</v>
      </c>
      <c r="C3" s="4" t="s">
        <v>2</v>
      </c>
      <c r="D3" s="4" t="s">
        <v>3</v>
      </c>
      <c r="E3" s="88"/>
      <c r="F3" s="4" t="s">
        <v>4</v>
      </c>
      <c r="G3" s="75"/>
      <c r="H3" s="5" t="s">
        <v>5</v>
      </c>
      <c r="I3" s="5" t="s">
        <v>6</v>
      </c>
    </row>
    <row r="4" spans="1:10" x14ac:dyDescent="0.25">
      <c r="A4" s="136" t="s">
        <v>7</v>
      </c>
      <c r="B4" s="137"/>
      <c r="C4" s="19"/>
      <c r="D4" s="6"/>
      <c r="E4" s="89"/>
      <c r="F4" s="6"/>
      <c r="G4" s="76"/>
      <c r="H4" s="7"/>
      <c r="I4" s="7"/>
    </row>
    <row r="5" spans="1:10" x14ac:dyDescent="0.25">
      <c r="A5" s="20"/>
      <c r="B5" s="29" t="s">
        <v>8</v>
      </c>
      <c r="C5" s="9"/>
      <c r="D5" s="9"/>
      <c r="E5" s="90"/>
      <c r="F5" s="9"/>
      <c r="G5" s="77"/>
      <c r="H5" s="10"/>
      <c r="I5" s="10"/>
    </row>
    <row r="6" spans="1:10" x14ac:dyDescent="0.25">
      <c r="A6" s="8"/>
      <c r="B6" s="129"/>
      <c r="C6" s="9"/>
      <c r="D6" s="9"/>
      <c r="E6" s="90"/>
      <c r="F6" s="9"/>
      <c r="G6" s="77"/>
      <c r="H6" s="10"/>
      <c r="I6" s="10"/>
    </row>
    <row r="7" spans="1:10" x14ac:dyDescent="0.25">
      <c r="A7" s="8"/>
      <c r="B7" s="129" t="s">
        <v>9</v>
      </c>
      <c r="C7" s="9"/>
      <c r="D7" s="9"/>
      <c r="E7" s="90"/>
      <c r="F7" s="9"/>
      <c r="G7" s="77"/>
      <c r="H7" s="10"/>
      <c r="I7" s="10"/>
    </row>
    <row r="8" spans="1:10" x14ac:dyDescent="0.25">
      <c r="A8" s="8">
        <v>1</v>
      </c>
      <c r="B8" s="11" t="s">
        <v>10</v>
      </c>
      <c r="C8" s="12" t="s">
        <v>11</v>
      </c>
      <c r="D8" s="12">
        <v>6</v>
      </c>
      <c r="E8" s="91">
        <v>0.48</v>
      </c>
      <c r="F8" s="43">
        <v>0.25559999999999999</v>
      </c>
      <c r="G8" s="78">
        <f>(E8*1.2556)</f>
        <v>0.602688</v>
      </c>
      <c r="H8" s="13">
        <f>G8*D8</f>
        <v>3.6161279999999998</v>
      </c>
      <c r="I8" s="13" t="s">
        <v>12</v>
      </c>
      <c r="J8" s="56"/>
    </row>
    <row r="9" spans="1:10" x14ac:dyDescent="0.25">
      <c r="A9" s="8">
        <v>2</v>
      </c>
      <c r="B9" s="11" t="s">
        <v>13</v>
      </c>
      <c r="C9" s="12" t="s">
        <v>11</v>
      </c>
      <c r="D9" s="12">
        <v>5</v>
      </c>
      <c r="E9" s="91">
        <v>0.61</v>
      </c>
      <c r="F9" s="43">
        <v>0.25559999999999999</v>
      </c>
      <c r="G9" s="78">
        <f>(E9*1.2556)</f>
        <v>0.76591600000000004</v>
      </c>
      <c r="H9" s="13">
        <f>G9*D9</f>
        <v>3.82958</v>
      </c>
      <c r="I9" s="13" t="s">
        <v>12</v>
      </c>
      <c r="J9" s="56"/>
    </row>
    <row r="10" spans="1:10" x14ac:dyDescent="0.25">
      <c r="A10" s="8">
        <v>3</v>
      </c>
      <c r="B10" s="11" t="s">
        <v>14</v>
      </c>
      <c r="C10" s="12" t="s">
        <v>11</v>
      </c>
      <c r="D10" s="12">
        <v>4</v>
      </c>
      <c r="E10" s="91">
        <v>0.86</v>
      </c>
      <c r="F10" s="43">
        <v>0.25559999999999999</v>
      </c>
      <c r="G10" s="78">
        <f t="shared" ref="G10:G14" si="0">(E10*1.2556)</f>
        <v>1.0798160000000001</v>
      </c>
      <c r="H10" s="13">
        <f>G10*D10</f>
        <v>4.3192640000000004</v>
      </c>
      <c r="I10" s="13" t="s">
        <v>12</v>
      </c>
    </row>
    <row r="11" spans="1:10" x14ac:dyDescent="0.25">
      <c r="A11" s="8">
        <v>4</v>
      </c>
      <c r="B11" s="11" t="s">
        <v>15</v>
      </c>
      <c r="C11" s="12" t="s">
        <v>11</v>
      </c>
      <c r="D11" s="12">
        <v>6</v>
      </c>
      <c r="E11" s="91">
        <v>0.95</v>
      </c>
      <c r="F11" s="43">
        <v>0.25559999999999999</v>
      </c>
      <c r="G11" s="78">
        <f t="shared" si="0"/>
        <v>1.19282</v>
      </c>
      <c r="H11" s="13">
        <f t="shared" ref="H11:H14" si="1">G11*D11</f>
        <v>7.1569199999999995</v>
      </c>
      <c r="I11" s="13" t="s">
        <v>12</v>
      </c>
    </row>
    <row r="12" spans="1:10" x14ac:dyDescent="0.25">
      <c r="A12" s="8">
        <v>5</v>
      </c>
      <c r="B12" s="11" t="s">
        <v>16</v>
      </c>
      <c r="C12" s="12" t="s">
        <v>11</v>
      </c>
      <c r="D12" s="12">
        <v>6</v>
      </c>
      <c r="E12" s="91">
        <v>1.1599999999999999</v>
      </c>
      <c r="F12" s="43">
        <v>0.25559999999999999</v>
      </c>
      <c r="G12" s="78">
        <f t="shared" si="0"/>
        <v>1.456496</v>
      </c>
      <c r="H12" s="13">
        <f t="shared" si="1"/>
        <v>8.738976000000001</v>
      </c>
      <c r="I12" s="13" t="s">
        <v>12</v>
      </c>
    </row>
    <row r="13" spans="1:10" x14ac:dyDescent="0.25">
      <c r="A13" s="8">
        <v>6</v>
      </c>
      <c r="B13" s="11" t="s">
        <v>17</v>
      </c>
      <c r="C13" s="12" t="s">
        <v>11</v>
      </c>
      <c r="D13" s="12">
        <v>5</v>
      </c>
      <c r="E13" s="91">
        <v>1.3</v>
      </c>
      <c r="F13" s="43">
        <v>0.25559999999999999</v>
      </c>
      <c r="G13" s="78">
        <f t="shared" si="0"/>
        <v>1.6322800000000002</v>
      </c>
      <c r="H13" s="13">
        <f t="shared" si="1"/>
        <v>8.1614000000000004</v>
      </c>
      <c r="I13" s="13" t="s">
        <v>12</v>
      </c>
    </row>
    <row r="14" spans="1:10" x14ac:dyDescent="0.25">
      <c r="A14" s="8">
        <v>7</v>
      </c>
      <c r="B14" s="11" t="s">
        <v>18</v>
      </c>
      <c r="C14" s="12" t="s">
        <v>11</v>
      </c>
      <c r="D14" s="12">
        <v>5</v>
      </c>
      <c r="E14" s="91">
        <v>1.63</v>
      </c>
      <c r="F14" s="43">
        <v>0.25559999999999999</v>
      </c>
      <c r="G14" s="78">
        <f t="shared" si="0"/>
        <v>2.0466280000000001</v>
      </c>
      <c r="H14" s="13">
        <f t="shared" si="1"/>
        <v>10.233140000000001</v>
      </c>
      <c r="I14" s="13" t="s">
        <v>12</v>
      </c>
    </row>
    <row r="15" spans="1:10" x14ac:dyDescent="0.25">
      <c r="A15" s="8"/>
      <c r="B15" s="11"/>
      <c r="C15" s="12"/>
      <c r="D15" s="12"/>
      <c r="E15" s="91"/>
      <c r="F15" s="43"/>
      <c r="G15" s="78"/>
      <c r="H15" s="13"/>
      <c r="I15" s="13"/>
    </row>
    <row r="16" spans="1:10" x14ac:dyDescent="0.25">
      <c r="A16" s="8"/>
      <c r="B16" s="129" t="s">
        <v>19</v>
      </c>
      <c r="C16" s="9"/>
      <c r="D16" s="9"/>
      <c r="E16" s="90"/>
      <c r="F16" s="9"/>
      <c r="G16" s="77"/>
      <c r="H16" s="10"/>
      <c r="I16" s="10"/>
    </row>
    <row r="17" spans="1:9" x14ac:dyDescent="0.25">
      <c r="A17" s="8">
        <v>8</v>
      </c>
      <c r="B17" s="11" t="s">
        <v>20</v>
      </c>
      <c r="C17" s="12" t="s">
        <v>11</v>
      </c>
      <c r="D17" s="12">
        <v>2</v>
      </c>
      <c r="E17" s="91">
        <v>1.71</v>
      </c>
      <c r="F17" s="43">
        <v>0.25559999999999999</v>
      </c>
      <c r="G17" s="78">
        <f>(E17*1.2556)</f>
        <v>2.1470760000000002</v>
      </c>
      <c r="H17" s="13">
        <f>G17*D17</f>
        <v>4.2941520000000004</v>
      </c>
      <c r="I17" s="13" t="s">
        <v>12</v>
      </c>
    </row>
    <row r="18" spans="1:9" x14ac:dyDescent="0.25">
      <c r="A18" s="8">
        <v>9</v>
      </c>
      <c r="B18" s="11" t="s">
        <v>21</v>
      </c>
      <c r="C18" s="12" t="s">
        <v>11</v>
      </c>
      <c r="D18" s="12">
        <v>2</v>
      </c>
      <c r="E18" s="91">
        <v>2.0499999999999998</v>
      </c>
      <c r="F18" s="43">
        <v>0.25559999999999999</v>
      </c>
      <c r="G18" s="78">
        <f>(E18*1.2556)</f>
        <v>2.5739799999999997</v>
      </c>
      <c r="H18" s="13">
        <f t="shared" ref="H18:H22" si="2">G18*D18</f>
        <v>5.1479599999999994</v>
      </c>
      <c r="I18" s="13" t="s">
        <v>12</v>
      </c>
    </row>
    <row r="19" spans="1:9" x14ac:dyDescent="0.25">
      <c r="A19" s="8">
        <v>10</v>
      </c>
      <c r="B19" s="11" t="s">
        <v>22</v>
      </c>
      <c r="C19" s="12" t="s">
        <v>11</v>
      </c>
      <c r="D19" s="12">
        <v>2</v>
      </c>
      <c r="E19" s="91">
        <v>2.27</v>
      </c>
      <c r="F19" s="43">
        <v>0.25559999999999999</v>
      </c>
      <c r="G19" s="78">
        <f t="shared" ref="G19:G22" si="3">(E19*1.2556)</f>
        <v>2.850212</v>
      </c>
      <c r="H19" s="13">
        <f t="shared" si="2"/>
        <v>5.7004239999999999</v>
      </c>
      <c r="I19" s="13" t="s">
        <v>12</v>
      </c>
    </row>
    <row r="20" spans="1:9" x14ac:dyDescent="0.25">
      <c r="A20" s="8">
        <v>11</v>
      </c>
      <c r="B20" s="11" t="s">
        <v>23</v>
      </c>
      <c r="C20" s="12" t="s">
        <v>11</v>
      </c>
      <c r="D20" s="12">
        <v>2</v>
      </c>
      <c r="E20" s="91">
        <v>2.61</v>
      </c>
      <c r="F20" s="43">
        <v>0.25559999999999999</v>
      </c>
      <c r="G20" s="78">
        <f t="shared" si="3"/>
        <v>3.2771159999999999</v>
      </c>
      <c r="H20" s="13">
        <f t="shared" si="2"/>
        <v>6.5542319999999998</v>
      </c>
      <c r="I20" s="13" t="s">
        <v>12</v>
      </c>
    </row>
    <row r="21" spans="1:9" x14ac:dyDescent="0.25">
      <c r="A21" s="8">
        <v>12</v>
      </c>
      <c r="B21" s="11" t="s">
        <v>24</v>
      </c>
      <c r="C21" s="12" t="s">
        <v>11</v>
      </c>
      <c r="D21" s="12">
        <v>2</v>
      </c>
      <c r="E21" s="91">
        <v>2.96</v>
      </c>
      <c r="F21" s="43">
        <v>0.25559999999999999</v>
      </c>
      <c r="G21" s="78">
        <f t="shared" si="3"/>
        <v>3.7165759999999999</v>
      </c>
      <c r="H21" s="13">
        <f t="shared" si="2"/>
        <v>7.4331519999999998</v>
      </c>
      <c r="I21" s="13" t="s">
        <v>12</v>
      </c>
    </row>
    <row r="22" spans="1:9" x14ac:dyDescent="0.25">
      <c r="A22" s="8">
        <v>13</v>
      </c>
      <c r="B22" s="11" t="s">
        <v>25</v>
      </c>
      <c r="C22" s="12" t="s">
        <v>11</v>
      </c>
      <c r="D22" s="12">
        <v>2</v>
      </c>
      <c r="E22" s="91">
        <v>3.29</v>
      </c>
      <c r="F22" s="43">
        <v>0.25559999999999999</v>
      </c>
      <c r="G22" s="78">
        <f t="shared" si="3"/>
        <v>4.1309240000000003</v>
      </c>
      <c r="H22" s="13">
        <f t="shared" si="2"/>
        <v>8.2618480000000005</v>
      </c>
      <c r="I22" s="13" t="s">
        <v>12</v>
      </c>
    </row>
    <row r="23" spans="1:9" x14ac:dyDescent="0.25">
      <c r="A23" s="8"/>
      <c r="B23" s="11"/>
      <c r="C23" s="12"/>
      <c r="D23" s="12"/>
      <c r="E23" s="91"/>
      <c r="F23" s="43"/>
      <c r="G23" s="78"/>
      <c r="H23" s="13"/>
      <c r="I23" s="13"/>
    </row>
    <row r="24" spans="1:9" x14ac:dyDescent="0.25">
      <c r="A24" s="8"/>
      <c r="B24" s="129" t="s">
        <v>26</v>
      </c>
      <c r="C24" s="9"/>
      <c r="D24" s="9"/>
      <c r="E24" s="90"/>
      <c r="F24" s="9"/>
      <c r="G24" s="77"/>
      <c r="H24" s="10"/>
      <c r="I24" s="10"/>
    </row>
    <row r="25" spans="1:9" x14ac:dyDescent="0.25">
      <c r="A25" s="8">
        <v>14</v>
      </c>
      <c r="B25" s="11" t="s">
        <v>27</v>
      </c>
      <c r="C25" s="12" t="s">
        <v>28</v>
      </c>
      <c r="D25" s="12">
        <v>5</v>
      </c>
      <c r="E25" s="91">
        <v>1.1399999999999999</v>
      </c>
      <c r="F25" s="43">
        <v>0.25559999999999999</v>
      </c>
      <c r="G25" s="78">
        <f>(E25*1.2556)</f>
        <v>1.431384</v>
      </c>
      <c r="H25" s="13">
        <f>G25*D25</f>
        <v>7.1569199999999995</v>
      </c>
      <c r="I25" s="13" t="s">
        <v>12</v>
      </c>
    </row>
    <row r="26" spans="1:9" x14ac:dyDescent="0.25">
      <c r="A26" s="8">
        <v>15</v>
      </c>
      <c r="B26" s="11" t="s">
        <v>29</v>
      </c>
      <c r="C26" s="12" t="s">
        <v>28</v>
      </c>
      <c r="D26" s="12">
        <v>5</v>
      </c>
      <c r="E26" s="91">
        <v>1.23</v>
      </c>
      <c r="F26" s="43">
        <v>0.25559999999999999</v>
      </c>
      <c r="G26" s="78">
        <f t="shared" ref="G26:G31" si="4">(E26*1.2556)</f>
        <v>1.5443880000000001</v>
      </c>
      <c r="H26" s="13">
        <f t="shared" ref="H26:H31" si="5">G26*D26</f>
        <v>7.72194</v>
      </c>
      <c r="I26" s="13" t="s">
        <v>12</v>
      </c>
    </row>
    <row r="27" spans="1:9" x14ac:dyDescent="0.25">
      <c r="A27" s="8">
        <v>16</v>
      </c>
      <c r="B27" s="11" t="s">
        <v>30</v>
      </c>
      <c r="C27" s="12" t="s">
        <v>28</v>
      </c>
      <c r="D27" s="12">
        <v>5</v>
      </c>
      <c r="E27" s="91">
        <v>1.34</v>
      </c>
      <c r="F27" s="43">
        <v>0.25559999999999999</v>
      </c>
      <c r="G27" s="78">
        <f t="shared" si="4"/>
        <v>1.6825040000000002</v>
      </c>
      <c r="H27" s="13">
        <f t="shared" si="5"/>
        <v>8.4125200000000007</v>
      </c>
      <c r="I27" s="13" t="s">
        <v>12</v>
      </c>
    </row>
    <row r="28" spans="1:9" x14ac:dyDescent="0.25">
      <c r="A28" s="8">
        <v>17</v>
      </c>
      <c r="B28" s="11" t="s">
        <v>31</v>
      </c>
      <c r="C28" s="12" t="s">
        <v>28</v>
      </c>
      <c r="D28" s="12">
        <v>5</v>
      </c>
      <c r="E28" s="91">
        <v>1.21</v>
      </c>
      <c r="F28" s="43">
        <v>0.25559999999999999</v>
      </c>
      <c r="G28" s="78">
        <f t="shared" si="4"/>
        <v>1.5192760000000001</v>
      </c>
      <c r="H28" s="13">
        <f t="shared" si="5"/>
        <v>7.5963799999999999</v>
      </c>
      <c r="I28" s="13" t="s">
        <v>12</v>
      </c>
    </row>
    <row r="29" spans="1:9" x14ac:dyDescent="0.25">
      <c r="A29" s="8">
        <v>18</v>
      </c>
      <c r="B29" s="11" t="s">
        <v>32</v>
      </c>
      <c r="C29" s="12" t="s">
        <v>28</v>
      </c>
      <c r="D29" s="12">
        <v>6</v>
      </c>
      <c r="E29" s="91">
        <v>1.51</v>
      </c>
      <c r="F29" s="43">
        <v>0.25559999999999999</v>
      </c>
      <c r="G29" s="78">
        <f t="shared" si="4"/>
        <v>1.895956</v>
      </c>
      <c r="H29" s="13">
        <f t="shared" si="5"/>
        <v>11.375736</v>
      </c>
      <c r="I29" s="13" t="s">
        <v>12</v>
      </c>
    </row>
    <row r="30" spans="1:9" x14ac:dyDescent="0.25">
      <c r="A30" s="8">
        <v>19</v>
      </c>
      <c r="B30" s="11" t="s">
        <v>33</v>
      </c>
      <c r="C30" s="12" t="s">
        <v>28</v>
      </c>
      <c r="D30" s="12">
        <v>5</v>
      </c>
      <c r="E30" s="91">
        <v>1.69</v>
      </c>
      <c r="F30" s="43">
        <v>0.25559999999999999</v>
      </c>
      <c r="G30" s="78">
        <f t="shared" si="4"/>
        <v>2.1219640000000002</v>
      </c>
      <c r="H30" s="13">
        <f t="shared" si="5"/>
        <v>10.609820000000001</v>
      </c>
      <c r="I30" s="13" t="s">
        <v>12</v>
      </c>
    </row>
    <row r="31" spans="1:9" x14ac:dyDescent="0.25">
      <c r="A31" s="8">
        <v>20</v>
      </c>
      <c r="B31" s="11" t="s">
        <v>34</v>
      </c>
      <c r="C31" s="12" t="s">
        <v>28</v>
      </c>
      <c r="D31" s="12">
        <v>5</v>
      </c>
      <c r="E31" s="91">
        <v>1.87</v>
      </c>
      <c r="F31" s="43">
        <v>0.25559999999999999</v>
      </c>
      <c r="G31" s="78">
        <f t="shared" si="4"/>
        <v>2.3479720000000004</v>
      </c>
      <c r="H31" s="13">
        <f t="shared" si="5"/>
        <v>11.739860000000002</v>
      </c>
      <c r="I31" s="13" t="s">
        <v>12</v>
      </c>
    </row>
    <row r="32" spans="1:9" x14ac:dyDescent="0.25">
      <c r="A32" s="8"/>
      <c r="B32" s="11"/>
      <c r="C32" s="12"/>
      <c r="D32" s="12"/>
      <c r="E32" s="91"/>
      <c r="F32" s="43"/>
      <c r="G32" s="78"/>
      <c r="H32" s="13"/>
      <c r="I32" s="13"/>
    </row>
    <row r="33" spans="1:9" x14ac:dyDescent="0.25">
      <c r="A33" s="8"/>
      <c r="B33" s="129" t="s">
        <v>35</v>
      </c>
      <c r="C33" s="9"/>
      <c r="D33" s="9"/>
      <c r="E33" s="90"/>
      <c r="F33" s="9"/>
      <c r="G33" s="77"/>
      <c r="H33" s="10"/>
      <c r="I33" s="10"/>
    </row>
    <row r="34" spans="1:9" x14ac:dyDescent="0.25">
      <c r="A34" s="8">
        <v>21</v>
      </c>
      <c r="B34" s="11" t="s">
        <v>36</v>
      </c>
      <c r="C34" s="12" t="s">
        <v>28</v>
      </c>
      <c r="D34" s="12">
        <v>5</v>
      </c>
      <c r="E34" s="91">
        <v>0.55000000000000004</v>
      </c>
      <c r="F34" s="43">
        <v>0.25559999999999999</v>
      </c>
      <c r="G34" s="78">
        <f>(E34*1.2556)</f>
        <v>0.69058000000000008</v>
      </c>
      <c r="H34" s="13">
        <f>G34*D34</f>
        <v>3.4529000000000005</v>
      </c>
      <c r="I34" s="13" t="s">
        <v>12</v>
      </c>
    </row>
    <row r="35" spans="1:9" x14ac:dyDescent="0.25">
      <c r="A35" s="8">
        <v>22</v>
      </c>
      <c r="B35" s="11" t="s">
        <v>37</v>
      </c>
      <c r="C35" s="12" t="s">
        <v>28</v>
      </c>
      <c r="D35" s="12">
        <v>5</v>
      </c>
      <c r="E35" s="91">
        <v>0.81</v>
      </c>
      <c r="F35" s="43">
        <v>0.25559999999999999</v>
      </c>
      <c r="G35" s="78">
        <f t="shared" ref="G35:G43" si="6">(E35*1.2556)</f>
        <v>1.0170360000000001</v>
      </c>
      <c r="H35" s="13">
        <f t="shared" ref="H35:H43" si="7">G35*D35</f>
        <v>5.0851800000000003</v>
      </c>
      <c r="I35" s="13" t="s">
        <v>12</v>
      </c>
    </row>
    <row r="36" spans="1:9" x14ac:dyDescent="0.25">
      <c r="A36" s="8">
        <v>23</v>
      </c>
      <c r="B36" s="11" t="s">
        <v>38</v>
      </c>
      <c r="C36" s="12" t="s">
        <v>28</v>
      </c>
      <c r="D36" s="12">
        <v>5</v>
      </c>
      <c r="E36" s="91">
        <v>1.1599999999999999</v>
      </c>
      <c r="F36" s="43">
        <v>0.25559999999999999</v>
      </c>
      <c r="G36" s="78">
        <f t="shared" si="6"/>
        <v>1.456496</v>
      </c>
      <c r="H36" s="13">
        <f t="shared" si="7"/>
        <v>7.2824799999999996</v>
      </c>
      <c r="I36" s="13" t="s">
        <v>12</v>
      </c>
    </row>
    <row r="37" spans="1:9" x14ac:dyDescent="0.25">
      <c r="A37" s="8">
        <v>24</v>
      </c>
      <c r="B37" s="11" t="s">
        <v>39</v>
      </c>
      <c r="C37" s="12" t="s">
        <v>40</v>
      </c>
      <c r="D37" s="12">
        <v>2</v>
      </c>
      <c r="E37" s="91">
        <v>1.47</v>
      </c>
      <c r="F37" s="43">
        <v>0.25559999999999999</v>
      </c>
      <c r="G37" s="78">
        <f t="shared" si="6"/>
        <v>1.8457319999999999</v>
      </c>
      <c r="H37" s="13">
        <f t="shared" si="7"/>
        <v>3.6914639999999999</v>
      </c>
      <c r="I37" s="13" t="s">
        <v>12</v>
      </c>
    </row>
    <row r="38" spans="1:9" x14ac:dyDescent="0.25">
      <c r="A38" s="8">
        <v>25</v>
      </c>
      <c r="B38" s="11" t="s">
        <v>41</v>
      </c>
      <c r="C38" s="12" t="s">
        <v>40</v>
      </c>
      <c r="D38" s="12">
        <v>2</v>
      </c>
      <c r="E38" s="91">
        <v>1.75</v>
      </c>
      <c r="F38" s="43">
        <v>0.25559999999999999</v>
      </c>
      <c r="G38" s="78">
        <f t="shared" si="6"/>
        <v>2.1973000000000003</v>
      </c>
      <c r="H38" s="13">
        <f t="shared" si="7"/>
        <v>4.3946000000000005</v>
      </c>
      <c r="I38" s="13" t="s">
        <v>12</v>
      </c>
    </row>
    <row r="39" spans="1:9" x14ac:dyDescent="0.25">
      <c r="A39" s="8">
        <v>26</v>
      </c>
      <c r="B39" s="11" t="s">
        <v>42</v>
      </c>
      <c r="C39" s="12" t="s">
        <v>40</v>
      </c>
      <c r="D39" s="12">
        <v>2</v>
      </c>
      <c r="E39" s="91">
        <v>2.42</v>
      </c>
      <c r="F39" s="43">
        <v>0.25559999999999999</v>
      </c>
      <c r="G39" s="78">
        <f t="shared" si="6"/>
        <v>3.0385520000000001</v>
      </c>
      <c r="H39" s="13">
        <f t="shared" si="7"/>
        <v>6.0771040000000003</v>
      </c>
      <c r="I39" s="13" t="s">
        <v>12</v>
      </c>
    </row>
    <row r="40" spans="1:9" x14ac:dyDescent="0.25">
      <c r="A40" s="8">
        <v>27</v>
      </c>
      <c r="B40" s="11" t="s">
        <v>43</v>
      </c>
      <c r="C40" s="12" t="s">
        <v>40</v>
      </c>
      <c r="D40" s="12">
        <v>2</v>
      </c>
      <c r="E40" s="91">
        <v>2.69</v>
      </c>
      <c r="F40" s="43">
        <v>0.25559999999999999</v>
      </c>
      <c r="G40" s="78">
        <f t="shared" si="6"/>
        <v>3.377564</v>
      </c>
      <c r="H40" s="13">
        <f t="shared" si="7"/>
        <v>6.755128</v>
      </c>
      <c r="I40" s="13" t="s">
        <v>12</v>
      </c>
    </row>
    <row r="41" spans="1:9" x14ac:dyDescent="0.25">
      <c r="A41" s="8">
        <v>28</v>
      </c>
      <c r="B41" s="11" t="s">
        <v>44</v>
      </c>
      <c r="C41" s="12" t="s">
        <v>28</v>
      </c>
      <c r="D41" s="12">
        <v>1</v>
      </c>
      <c r="E41" s="91">
        <v>2.9</v>
      </c>
      <c r="F41" s="43">
        <v>0.25559999999999999</v>
      </c>
      <c r="G41" s="78">
        <f t="shared" si="6"/>
        <v>3.6412399999999998</v>
      </c>
      <c r="H41" s="13">
        <f t="shared" si="7"/>
        <v>3.6412399999999998</v>
      </c>
      <c r="I41" s="13" t="s">
        <v>12</v>
      </c>
    </row>
    <row r="42" spans="1:9" x14ac:dyDescent="0.25">
      <c r="A42" s="8">
        <v>29</v>
      </c>
      <c r="B42" s="11" t="s">
        <v>45</v>
      </c>
      <c r="C42" s="12" t="s">
        <v>28</v>
      </c>
      <c r="D42" s="12">
        <v>3</v>
      </c>
      <c r="E42" s="91">
        <v>2.69</v>
      </c>
      <c r="F42" s="43">
        <v>0.25559999999999999</v>
      </c>
      <c r="G42" s="78">
        <f t="shared" si="6"/>
        <v>3.377564</v>
      </c>
      <c r="H42" s="13">
        <f t="shared" si="7"/>
        <v>10.132692</v>
      </c>
      <c r="I42" s="13" t="s">
        <v>12</v>
      </c>
    </row>
    <row r="43" spans="1:9" x14ac:dyDescent="0.25">
      <c r="A43" s="8">
        <v>30</v>
      </c>
      <c r="B43" s="11" t="s">
        <v>46</v>
      </c>
      <c r="C43" s="12" t="s">
        <v>28</v>
      </c>
      <c r="D43" s="12">
        <v>3</v>
      </c>
      <c r="E43" s="91">
        <v>3.05</v>
      </c>
      <c r="F43" s="43">
        <v>0.25559999999999999</v>
      </c>
      <c r="G43" s="78">
        <f t="shared" si="6"/>
        <v>3.82958</v>
      </c>
      <c r="H43" s="13">
        <f t="shared" si="7"/>
        <v>11.48874</v>
      </c>
      <c r="I43" s="13" t="s">
        <v>12</v>
      </c>
    </row>
    <row r="44" spans="1:9" x14ac:dyDescent="0.25">
      <c r="A44" s="8"/>
      <c r="B44" s="11"/>
      <c r="C44" s="12"/>
      <c r="D44" s="12"/>
      <c r="E44" s="91"/>
      <c r="F44" s="43"/>
      <c r="G44" s="78"/>
      <c r="H44" s="13"/>
      <c r="I44" s="13"/>
    </row>
    <row r="45" spans="1:9" x14ac:dyDescent="0.25">
      <c r="A45" s="8"/>
      <c r="B45" s="129" t="s">
        <v>47</v>
      </c>
      <c r="C45" s="9"/>
      <c r="D45" s="9"/>
      <c r="E45" s="90"/>
      <c r="F45" s="9"/>
      <c r="G45" s="77"/>
      <c r="H45" s="10"/>
      <c r="I45" s="10"/>
    </row>
    <row r="46" spans="1:9" x14ac:dyDescent="0.25">
      <c r="A46" s="8">
        <v>31</v>
      </c>
      <c r="B46" s="11" t="s">
        <v>48</v>
      </c>
      <c r="C46" s="12" t="s">
        <v>28</v>
      </c>
      <c r="D46" s="12">
        <v>5</v>
      </c>
      <c r="E46" s="91">
        <v>0.81</v>
      </c>
      <c r="F46" s="43">
        <v>0.25559999999999999</v>
      </c>
      <c r="G46" s="78">
        <f>(E46*1.2556)</f>
        <v>1.0170360000000001</v>
      </c>
      <c r="H46" s="13">
        <f>G46*D46</f>
        <v>5.0851800000000003</v>
      </c>
      <c r="I46" s="13" t="s">
        <v>12</v>
      </c>
    </row>
    <row r="47" spans="1:9" x14ac:dyDescent="0.25">
      <c r="A47" s="8">
        <v>32</v>
      </c>
      <c r="B47" s="11" t="s">
        <v>49</v>
      </c>
      <c r="C47" s="12" t="s">
        <v>28</v>
      </c>
      <c r="D47" s="12">
        <v>5</v>
      </c>
      <c r="E47" s="91">
        <v>1.22</v>
      </c>
      <c r="F47" s="43">
        <v>0.25559999999999999</v>
      </c>
      <c r="G47" s="78">
        <f t="shared" ref="G47:G51" si="8">(E47*1.2556)</f>
        <v>1.5318320000000001</v>
      </c>
      <c r="H47" s="13">
        <f t="shared" ref="H47:H51" si="9">G47*D47</f>
        <v>7.65916</v>
      </c>
      <c r="I47" s="13" t="s">
        <v>12</v>
      </c>
    </row>
    <row r="48" spans="1:9" x14ac:dyDescent="0.25">
      <c r="A48" s="8">
        <v>33</v>
      </c>
      <c r="B48" s="11" t="s">
        <v>50</v>
      </c>
      <c r="C48" s="12" t="s">
        <v>28</v>
      </c>
      <c r="D48" s="12">
        <v>5</v>
      </c>
      <c r="E48" s="91">
        <v>1.62</v>
      </c>
      <c r="F48" s="43">
        <v>0.25559999999999999</v>
      </c>
      <c r="G48" s="78">
        <f t="shared" si="8"/>
        <v>2.0340720000000001</v>
      </c>
      <c r="H48" s="13">
        <f t="shared" si="9"/>
        <v>10.170360000000001</v>
      </c>
      <c r="I48" s="13" t="s">
        <v>12</v>
      </c>
    </row>
    <row r="49" spans="1:9" x14ac:dyDescent="0.25">
      <c r="A49" s="8">
        <v>34</v>
      </c>
      <c r="B49" s="11" t="s">
        <v>51</v>
      </c>
      <c r="C49" s="12" t="s">
        <v>28</v>
      </c>
      <c r="D49" s="12">
        <v>5</v>
      </c>
      <c r="E49" s="91">
        <v>2.09</v>
      </c>
      <c r="F49" s="43">
        <v>0.25559999999999999</v>
      </c>
      <c r="G49" s="78">
        <f t="shared" si="8"/>
        <v>2.6242039999999998</v>
      </c>
      <c r="H49" s="13">
        <f t="shared" si="9"/>
        <v>13.121019999999998</v>
      </c>
      <c r="I49" s="13" t="s">
        <v>12</v>
      </c>
    </row>
    <row r="50" spans="1:9" x14ac:dyDescent="0.25">
      <c r="A50" s="8">
        <v>35</v>
      </c>
      <c r="B50" s="11" t="s">
        <v>52</v>
      </c>
      <c r="C50" s="12" t="s">
        <v>28</v>
      </c>
      <c r="D50" s="12">
        <v>5</v>
      </c>
      <c r="E50" s="91">
        <v>2.54</v>
      </c>
      <c r="F50" s="43">
        <v>0.25559999999999999</v>
      </c>
      <c r="G50" s="78">
        <f t="shared" si="8"/>
        <v>3.1892240000000003</v>
      </c>
      <c r="H50" s="13">
        <f t="shared" si="9"/>
        <v>15.946120000000001</v>
      </c>
      <c r="I50" s="13" t="s">
        <v>12</v>
      </c>
    </row>
    <row r="51" spans="1:9" x14ac:dyDescent="0.25">
      <c r="A51" s="8">
        <v>36</v>
      </c>
      <c r="B51" s="11" t="s">
        <v>53</v>
      </c>
      <c r="C51" s="12" t="s">
        <v>40</v>
      </c>
      <c r="D51" s="12">
        <v>2</v>
      </c>
      <c r="E51" s="91">
        <v>3.14</v>
      </c>
      <c r="F51" s="43">
        <v>0.25559999999999999</v>
      </c>
      <c r="G51" s="78">
        <f t="shared" si="8"/>
        <v>3.9425840000000005</v>
      </c>
      <c r="H51" s="13">
        <f t="shared" si="9"/>
        <v>7.8851680000000011</v>
      </c>
      <c r="I51" s="13" t="s">
        <v>12</v>
      </c>
    </row>
    <row r="52" spans="1:9" x14ac:dyDescent="0.25">
      <c r="A52" s="8"/>
      <c r="B52" s="11"/>
      <c r="C52" s="12"/>
      <c r="D52" s="12"/>
      <c r="E52" s="91"/>
      <c r="F52" s="43"/>
      <c r="G52" s="78"/>
      <c r="H52" s="13"/>
      <c r="I52" s="13"/>
    </row>
    <row r="53" spans="1:9" x14ac:dyDescent="0.25">
      <c r="A53" s="8"/>
      <c r="B53" s="129" t="s">
        <v>54</v>
      </c>
      <c r="C53" s="9"/>
      <c r="D53" s="9"/>
      <c r="E53" s="90"/>
      <c r="F53" s="9"/>
      <c r="G53" s="77"/>
      <c r="H53" s="10"/>
      <c r="I53" s="10"/>
    </row>
    <row r="54" spans="1:9" x14ac:dyDescent="0.25">
      <c r="A54" s="8">
        <v>37</v>
      </c>
      <c r="B54" s="11" t="s">
        <v>55</v>
      </c>
      <c r="C54" s="12" t="s">
        <v>28</v>
      </c>
      <c r="D54" s="12">
        <v>5</v>
      </c>
      <c r="E54" s="91">
        <v>0.68</v>
      </c>
      <c r="F54" s="43">
        <v>0.25559999999999999</v>
      </c>
      <c r="G54" s="78">
        <f>(E54*1.2556)</f>
        <v>0.85380800000000012</v>
      </c>
      <c r="H54" s="13">
        <f>G54*D54</f>
        <v>4.2690400000000004</v>
      </c>
      <c r="I54" s="13" t="s">
        <v>12</v>
      </c>
    </row>
    <row r="55" spans="1:9" x14ac:dyDescent="0.25">
      <c r="A55" s="8">
        <v>38</v>
      </c>
      <c r="B55" s="11" t="s">
        <v>56</v>
      </c>
      <c r="C55" s="12" t="s">
        <v>28</v>
      </c>
      <c r="D55" s="12">
        <v>5</v>
      </c>
      <c r="E55" s="91">
        <v>0.82</v>
      </c>
      <c r="F55" s="43">
        <v>0.25559999999999999</v>
      </c>
      <c r="G55" s="78">
        <f t="shared" ref="G55:G62" si="10">(E55*1.2556)</f>
        <v>1.0295920000000001</v>
      </c>
      <c r="H55" s="13">
        <f t="shared" ref="H55:H62" si="11">G55*D55</f>
        <v>5.1479600000000003</v>
      </c>
      <c r="I55" s="13" t="s">
        <v>12</v>
      </c>
    </row>
    <row r="56" spans="1:9" x14ac:dyDescent="0.25">
      <c r="A56" s="8">
        <v>39</v>
      </c>
      <c r="B56" s="11" t="s">
        <v>57</v>
      </c>
      <c r="C56" s="12" t="s">
        <v>28</v>
      </c>
      <c r="D56" s="12">
        <v>5</v>
      </c>
      <c r="E56" s="91">
        <v>0.95</v>
      </c>
      <c r="F56" s="43">
        <v>0.25559999999999999</v>
      </c>
      <c r="G56" s="78">
        <f t="shared" si="10"/>
        <v>1.19282</v>
      </c>
      <c r="H56" s="13">
        <f t="shared" si="11"/>
        <v>5.9641000000000002</v>
      </c>
      <c r="I56" s="13" t="s">
        <v>12</v>
      </c>
    </row>
    <row r="57" spans="1:9" x14ac:dyDescent="0.25">
      <c r="A57" s="8">
        <v>40</v>
      </c>
      <c r="B57" s="11" t="s">
        <v>58</v>
      </c>
      <c r="C57" s="12" t="s">
        <v>28</v>
      </c>
      <c r="D57" s="12">
        <v>5</v>
      </c>
      <c r="E57" s="91">
        <v>2.0699999999999998</v>
      </c>
      <c r="F57" s="43">
        <v>0.25559999999999999</v>
      </c>
      <c r="G57" s="78">
        <f t="shared" si="10"/>
        <v>2.5990919999999997</v>
      </c>
      <c r="H57" s="13">
        <f t="shared" si="11"/>
        <v>12.995459999999998</v>
      </c>
      <c r="I57" s="13" t="s">
        <v>12</v>
      </c>
    </row>
    <row r="58" spans="1:9" x14ac:dyDescent="0.25">
      <c r="A58" s="8">
        <v>41</v>
      </c>
      <c r="B58" s="11" t="s">
        <v>59</v>
      </c>
      <c r="C58" s="12" t="s">
        <v>28</v>
      </c>
      <c r="D58" s="12">
        <v>5</v>
      </c>
      <c r="E58" s="91">
        <v>1.34</v>
      </c>
      <c r="F58" s="43">
        <v>0.25559999999999999</v>
      </c>
      <c r="G58" s="78">
        <f t="shared" si="10"/>
        <v>1.6825040000000002</v>
      </c>
      <c r="H58" s="13">
        <f t="shared" si="11"/>
        <v>8.4125200000000007</v>
      </c>
      <c r="I58" s="13" t="s">
        <v>12</v>
      </c>
    </row>
    <row r="59" spans="1:9" x14ac:dyDescent="0.25">
      <c r="A59" s="8">
        <v>42</v>
      </c>
      <c r="B59" s="11" t="s">
        <v>60</v>
      </c>
      <c r="C59" s="12" t="s">
        <v>28</v>
      </c>
      <c r="D59" s="12">
        <v>5</v>
      </c>
      <c r="E59" s="91">
        <v>1.37</v>
      </c>
      <c r="F59" s="43">
        <v>0.25559999999999999</v>
      </c>
      <c r="G59" s="78">
        <f t="shared" si="10"/>
        <v>1.7201720000000003</v>
      </c>
      <c r="H59" s="13">
        <f t="shared" si="11"/>
        <v>8.6008600000000008</v>
      </c>
      <c r="I59" s="13" t="s">
        <v>12</v>
      </c>
    </row>
    <row r="60" spans="1:9" x14ac:dyDescent="0.25">
      <c r="A60" s="8">
        <v>43</v>
      </c>
      <c r="B60" s="11" t="s">
        <v>61</v>
      </c>
      <c r="C60" s="12" t="s">
        <v>40</v>
      </c>
      <c r="D60" s="12">
        <v>2</v>
      </c>
      <c r="E60" s="91">
        <v>1.8</v>
      </c>
      <c r="F60" s="43">
        <v>0.25559999999999999</v>
      </c>
      <c r="G60" s="78">
        <f t="shared" si="10"/>
        <v>2.2600800000000003</v>
      </c>
      <c r="H60" s="13">
        <f t="shared" si="11"/>
        <v>4.5201600000000006</v>
      </c>
      <c r="I60" s="13" t="s">
        <v>12</v>
      </c>
    </row>
    <row r="61" spans="1:9" x14ac:dyDescent="0.25">
      <c r="A61" s="8">
        <v>44</v>
      </c>
      <c r="B61" s="11" t="s">
        <v>62</v>
      </c>
      <c r="C61" s="12" t="s">
        <v>28</v>
      </c>
      <c r="D61" s="12">
        <v>3</v>
      </c>
      <c r="E61" s="91">
        <v>1.71</v>
      </c>
      <c r="F61" s="43">
        <v>0.25559999999999999</v>
      </c>
      <c r="G61" s="78">
        <f t="shared" si="10"/>
        <v>2.1470760000000002</v>
      </c>
      <c r="H61" s="13">
        <f t="shared" si="11"/>
        <v>6.4412280000000006</v>
      </c>
      <c r="I61" s="13" t="s">
        <v>12</v>
      </c>
    </row>
    <row r="62" spans="1:9" x14ac:dyDescent="0.25">
      <c r="A62" s="8">
        <v>45</v>
      </c>
      <c r="B62" s="11" t="s">
        <v>63</v>
      </c>
      <c r="C62" s="12" t="s">
        <v>28</v>
      </c>
      <c r="D62" s="12">
        <v>3</v>
      </c>
      <c r="E62" s="91">
        <v>1.76</v>
      </c>
      <c r="F62" s="43">
        <v>0.25559999999999999</v>
      </c>
      <c r="G62" s="78">
        <f t="shared" si="10"/>
        <v>2.2098560000000003</v>
      </c>
      <c r="H62" s="13">
        <f t="shared" si="11"/>
        <v>6.6295680000000008</v>
      </c>
      <c r="I62" s="13" t="s">
        <v>12</v>
      </c>
    </row>
    <row r="63" spans="1:9" x14ac:dyDescent="0.25">
      <c r="A63" s="8"/>
      <c r="B63" s="11"/>
      <c r="C63" s="12"/>
      <c r="D63" s="12"/>
      <c r="E63" s="91"/>
      <c r="F63" s="43"/>
      <c r="G63" s="78"/>
      <c r="H63" s="13"/>
      <c r="I63" s="13"/>
    </row>
    <row r="64" spans="1:9" x14ac:dyDescent="0.25">
      <c r="A64" s="8"/>
      <c r="B64" s="129" t="s">
        <v>64</v>
      </c>
      <c r="C64" s="9"/>
      <c r="D64" s="9"/>
      <c r="E64" s="90"/>
      <c r="F64" s="9"/>
      <c r="G64" s="77"/>
      <c r="H64" s="10"/>
      <c r="I64" s="10"/>
    </row>
    <row r="65" spans="1:9" x14ac:dyDescent="0.25">
      <c r="A65" s="8">
        <v>46</v>
      </c>
      <c r="B65" s="11" t="s">
        <v>65</v>
      </c>
      <c r="C65" s="12" t="s">
        <v>28</v>
      </c>
      <c r="D65" s="12">
        <v>5</v>
      </c>
      <c r="E65" s="91">
        <v>0.28999999999999998</v>
      </c>
      <c r="F65" s="43">
        <v>0.25559999999999999</v>
      </c>
      <c r="G65" s="78">
        <f>(E65*1.2556)</f>
        <v>0.364124</v>
      </c>
      <c r="H65" s="13">
        <f>G65*D65</f>
        <v>1.8206199999999999</v>
      </c>
      <c r="I65" s="13" t="s">
        <v>12</v>
      </c>
    </row>
    <row r="66" spans="1:9" x14ac:dyDescent="0.25">
      <c r="A66" s="8">
        <v>47</v>
      </c>
      <c r="B66" s="11" t="s">
        <v>13</v>
      </c>
      <c r="C66" s="12" t="s">
        <v>28</v>
      </c>
      <c r="D66" s="12">
        <v>5</v>
      </c>
      <c r="E66" s="91">
        <v>0.43</v>
      </c>
      <c r="F66" s="43">
        <v>0.25559999999999999</v>
      </c>
      <c r="G66" s="78">
        <f t="shared" ref="G66:G70" si="12">(E66*1.2556)</f>
        <v>0.53990800000000005</v>
      </c>
      <c r="H66" s="13">
        <f t="shared" ref="H66:H70" si="13">G66*D66</f>
        <v>2.6995400000000003</v>
      </c>
      <c r="I66" s="13" t="s">
        <v>12</v>
      </c>
    </row>
    <row r="67" spans="1:9" x14ac:dyDescent="0.25">
      <c r="A67" s="8">
        <v>48</v>
      </c>
      <c r="B67" s="11" t="s">
        <v>66</v>
      </c>
      <c r="C67" s="12" t="s">
        <v>28</v>
      </c>
      <c r="D67" s="12">
        <v>5</v>
      </c>
      <c r="E67" s="91">
        <v>0.65</v>
      </c>
      <c r="F67" s="43">
        <v>0.25559999999999999</v>
      </c>
      <c r="G67" s="78">
        <f t="shared" si="12"/>
        <v>0.81614000000000009</v>
      </c>
      <c r="H67" s="13">
        <f t="shared" si="13"/>
        <v>4.0807000000000002</v>
      </c>
      <c r="I67" s="13" t="s">
        <v>12</v>
      </c>
    </row>
    <row r="68" spans="1:9" x14ac:dyDescent="0.25">
      <c r="A68" s="8">
        <v>49</v>
      </c>
      <c r="B68" s="11" t="s">
        <v>67</v>
      </c>
      <c r="C68" s="12" t="s">
        <v>28</v>
      </c>
      <c r="D68" s="12">
        <v>5</v>
      </c>
      <c r="E68" s="91">
        <v>0.83</v>
      </c>
      <c r="F68" s="43">
        <v>0.25559999999999999</v>
      </c>
      <c r="G68" s="78">
        <f t="shared" si="12"/>
        <v>1.0421480000000001</v>
      </c>
      <c r="H68" s="13">
        <f t="shared" si="13"/>
        <v>5.2107400000000004</v>
      </c>
      <c r="I68" s="13" t="s">
        <v>12</v>
      </c>
    </row>
    <row r="69" spans="1:9" x14ac:dyDescent="0.25">
      <c r="A69" s="8">
        <v>50</v>
      </c>
      <c r="B69" s="11" t="s">
        <v>68</v>
      </c>
      <c r="C69" s="12" t="s">
        <v>28</v>
      </c>
      <c r="D69" s="12">
        <v>5</v>
      </c>
      <c r="E69" s="91">
        <v>1.03</v>
      </c>
      <c r="F69" s="43">
        <v>0.25559999999999999</v>
      </c>
      <c r="G69" s="78">
        <f t="shared" si="12"/>
        <v>1.2932680000000001</v>
      </c>
      <c r="H69" s="13">
        <f t="shared" si="13"/>
        <v>6.4663400000000006</v>
      </c>
      <c r="I69" s="13" t="s">
        <v>12</v>
      </c>
    </row>
    <row r="70" spans="1:9" x14ac:dyDescent="0.25">
      <c r="A70" s="8">
        <v>51</v>
      </c>
      <c r="B70" s="11" t="s">
        <v>18</v>
      </c>
      <c r="C70" s="12" t="s">
        <v>28</v>
      </c>
      <c r="D70" s="12">
        <v>5</v>
      </c>
      <c r="E70" s="91">
        <v>1.42</v>
      </c>
      <c r="F70" s="43">
        <v>0.25559999999999999</v>
      </c>
      <c r="G70" s="78">
        <f t="shared" si="12"/>
        <v>1.7829519999999999</v>
      </c>
      <c r="H70" s="13">
        <f t="shared" si="13"/>
        <v>8.9147599999999994</v>
      </c>
      <c r="I70" s="13" t="s">
        <v>12</v>
      </c>
    </row>
    <row r="71" spans="1:9" x14ac:dyDescent="0.25">
      <c r="A71" s="8"/>
      <c r="B71" s="11"/>
      <c r="C71" s="12"/>
      <c r="D71" s="12"/>
      <c r="E71" s="91"/>
      <c r="F71" s="43"/>
      <c r="G71" s="78"/>
      <c r="H71" s="13"/>
      <c r="I71" s="13"/>
    </row>
    <row r="72" spans="1:9" x14ac:dyDescent="0.25">
      <c r="A72" s="8"/>
      <c r="B72" s="129" t="s">
        <v>69</v>
      </c>
      <c r="C72" s="9"/>
      <c r="D72" s="9"/>
      <c r="E72" s="90"/>
      <c r="F72" s="9"/>
      <c r="G72" s="77"/>
      <c r="H72" s="10"/>
      <c r="I72" s="10"/>
    </row>
    <row r="73" spans="1:9" x14ac:dyDescent="0.25">
      <c r="A73" s="8">
        <v>52</v>
      </c>
      <c r="B73" s="11" t="s">
        <v>70</v>
      </c>
      <c r="C73" s="12" t="s">
        <v>40</v>
      </c>
      <c r="D73" s="12">
        <v>2</v>
      </c>
      <c r="E73" s="91">
        <v>0.31</v>
      </c>
      <c r="F73" s="43">
        <v>0.25559999999999999</v>
      </c>
      <c r="G73" s="78">
        <f>(E73*1.2556)</f>
        <v>0.38923600000000003</v>
      </c>
      <c r="H73" s="13">
        <f>G73*D73</f>
        <v>0.77847200000000005</v>
      </c>
      <c r="I73" s="13" t="s">
        <v>12</v>
      </c>
    </row>
    <row r="74" spans="1:9" x14ac:dyDescent="0.25">
      <c r="A74" s="8">
        <v>53</v>
      </c>
      <c r="B74" s="11" t="s">
        <v>21</v>
      </c>
      <c r="C74" s="12" t="s">
        <v>40</v>
      </c>
      <c r="D74" s="12">
        <v>2</v>
      </c>
      <c r="E74" s="91">
        <v>0.46</v>
      </c>
      <c r="F74" s="43">
        <v>0.25559999999999999</v>
      </c>
      <c r="G74" s="78">
        <f>(E74*1.2556)</f>
        <v>0.57757600000000009</v>
      </c>
      <c r="H74" s="13">
        <f t="shared" ref="H74:H84" si="14">G74*D74</f>
        <v>1.1551520000000002</v>
      </c>
      <c r="I74" s="13" t="s">
        <v>12</v>
      </c>
    </row>
    <row r="75" spans="1:9" x14ac:dyDescent="0.25">
      <c r="A75" s="8">
        <v>54</v>
      </c>
      <c r="B75" s="11" t="s">
        <v>23</v>
      </c>
      <c r="C75" s="12" t="s">
        <v>40</v>
      </c>
      <c r="D75" s="12">
        <v>2</v>
      </c>
      <c r="E75" s="91">
        <v>0.61</v>
      </c>
      <c r="F75" s="43">
        <v>0.25559999999999999</v>
      </c>
      <c r="G75" s="78">
        <f t="shared" ref="G75:G84" si="15">(E75*1.2556)</f>
        <v>0.76591600000000004</v>
      </c>
      <c r="H75" s="13">
        <f t="shared" si="14"/>
        <v>1.5318320000000001</v>
      </c>
      <c r="I75" s="13" t="s">
        <v>12</v>
      </c>
    </row>
    <row r="76" spans="1:9" x14ac:dyDescent="0.25">
      <c r="A76" s="8">
        <v>55</v>
      </c>
      <c r="B76" s="11" t="s">
        <v>24</v>
      </c>
      <c r="C76" s="12" t="s">
        <v>40</v>
      </c>
      <c r="D76" s="12">
        <v>2</v>
      </c>
      <c r="E76" s="91">
        <v>0.78</v>
      </c>
      <c r="F76" s="43">
        <v>0.25559999999999999</v>
      </c>
      <c r="G76" s="78">
        <f t="shared" si="15"/>
        <v>0.97936800000000013</v>
      </c>
      <c r="H76" s="13">
        <f t="shared" si="14"/>
        <v>1.9587360000000003</v>
      </c>
      <c r="I76" s="13" t="s">
        <v>12</v>
      </c>
    </row>
    <row r="77" spans="1:9" x14ac:dyDescent="0.25">
      <c r="A77" s="8">
        <v>56</v>
      </c>
      <c r="B77" s="11" t="s">
        <v>71</v>
      </c>
      <c r="C77" s="12" t="s">
        <v>40</v>
      </c>
      <c r="D77" s="12">
        <v>2</v>
      </c>
      <c r="E77" s="91">
        <v>0.98</v>
      </c>
      <c r="F77" s="43">
        <v>0.25559999999999999</v>
      </c>
      <c r="G77" s="78">
        <f t="shared" si="15"/>
        <v>1.230488</v>
      </c>
      <c r="H77" s="13">
        <f t="shared" si="14"/>
        <v>2.4609760000000001</v>
      </c>
      <c r="I77" s="13" t="s">
        <v>12</v>
      </c>
    </row>
    <row r="78" spans="1:9" x14ac:dyDescent="0.25">
      <c r="A78" s="8">
        <v>57</v>
      </c>
      <c r="B78" s="11" t="s">
        <v>72</v>
      </c>
      <c r="C78" s="12" t="s">
        <v>40</v>
      </c>
      <c r="D78" s="12">
        <v>2</v>
      </c>
      <c r="E78" s="91">
        <v>1.1200000000000001</v>
      </c>
      <c r="F78" s="43">
        <v>0.25559999999999999</v>
      </c>
      <c r="G78" s="78">
        <f t="shared" si="15"/>
        <v>1.4062720000000002</v>
      </c>
      <c r="H78" s="13">
        <f t="shared" si="14"/>
        <v>2.8125440000000004</v>
      </c>
      <c r="I78" s="13" t="s">
        <v>12</v>
      </c>
    </row>
    <row r="79" spans="1:9" x14ac:dyDescent="0.25">
      <c r="A79" s="8">
        <v>58</v>
      </c>
      <c r="B79" s="11" t="s">
        <v>73</v>
      </c>
      <c r="C79" s="12" t="s">
        <v>40</v>
      </c>
      <c r="D79" s="12">
        <v>2</v>
      </c>
      <c r="E79" s="91">
        <v>1.66</v>
      </c>
      <c r="F79" s="43">
        <v>0.25559999999999999</v>
      </c>
      <c r="G79" s="78">
        <f t="shared" si="15"/>
        <v>2.0842960000000001</v>
      </c>
      <c r="H79" s="13">
        <f t="shared" si="14"/>
        <v>4.1685920000000003</v>
      </c>
      <c r="I79" s="13" t="s">
        <v>12</v>
      </c>
    </row>
    <row r="80" spans="1:9" x14ac:dyDescent="0.25">
      <c r="A80" s="8">
        <v>59</v>
      </c>
      <c r="B80" s="11" t="s">
        <v>65</v>
      </c>
      <c r="C80" s="12" t="s">
        <v>28</v>
      </c>
      <c r="D80" s="12">
        <v>4</v>
      </c>
      <c r="E80" s="91">
        <v>1.56</v>
      </c>
      <c r="F80" s="43">
        <v>0.25559999999999999</v>
      </c>
      <c r="G80" s="78">
        <f t="shared" si="15"/>
        <v>1.9587360000000003</v>
      </c>
      <c r="H80" s="13">
        <f t="shared" si="14"/>
        <v>7.834944000000001</v>
      </c>
      <c r="I80" s="13" t="s">
        <v>12</v>
      </c>
    </row>
    <row r="81" spans="1:9" x14ac:dyDescent="0.25">
      <c r="A81" s="8">
        <v>60</v>
      </c>
      <c r="B81" s="11" t="s">
        <v>13</v>
      </c>
      <c r="C81" s="12" t="s">
        <v>28</v>
      </c>
      <c r="D81" s="12">
        <v>5</v>
      </c>
      <c r="E81" s="91">
        <v>1.68</v>
      </c>
      <c r="F81" s="43">
        <v>0.25559999999999999</v>
      </c>
      <c r="G81" s="78">
        <f t="shared" si="15"/>
        <v>2.1094080000000002</v>
      </c>
      <c r="H81" s="13">
        <f t="shared" si="14"/>
        <v>10.547040000000001</v>
      </c>
      <c r="I81" s="13" t="s">
        <v>12</v>
      </c>
    </row>
    <row r="82" spans="1:9" x14ac:dyDescent="0.25">
      <c r="A82" s="8">
        <v>61</v>
      </c>
      <c r="B82" s="11" t="s">
        <v>66</v>
      </c>
      <c r="C82" s="12" t="s">
        <v>28</v>
      </c>
      <c r="D82" s="12">
        <v>3</v>
      </c>
      <c r="E82" s="91">
        <v>1.91</v>
      </c>
      <c r="F82" s="43">
        <v>0.25559999999999999</v>
      </c>
      <c r="G82" s="78">
        <f t="shared" si="15"/>
        <v>2.398196</v>
      </c>
      <c r="H82" s="13">
        <f t="shared" si="14"/>
        <v>7.1945879999999995</v>
      </c>
      <c r="I82" s="13" t="s">
        <v>12</v>
      </c>
    </row>
    <row r="83" spans="1:9" x14ac:dyDescent="0.25">
      <c r="A83" s="8">
        <v>62</v>
      </c>
      <c r="B83" s="11" t="s">
        <v>74</v>
      </c>
      <c r="C83" s="12" t="s">
        <v>28</v>
      </c>
      <c r="D83" s="12">
        <v>3</v>
      </c>
      <c r="E83" s="91">
        <v>2</v>
      </c>
      <c r="F83" s="43">
        <v>0.25559999999999999</v>
      </c>
      <c r="G83" s="78">
        <f t="shared" si="15"/>
        <v>2.5112000000000001</v>
      </c>
      <c r="H83" s="13">
        <f t="shared" si="14"/>
        <v>7.5335999999999999</v>
      </c>
      <c r="I83" s="13" t="s">
        <v>12</v>
      </c>
    </row>
    <row r="84" spans="1:9" x14ac:dyDescent="0.25">
      <c r="A84" s="8">
        <v>63</v>
      </c>
      <c r="B84" s="11" t="s">
        <v>68</v>
      </c>
      <c r="C84" s="12" t="s">
        <v>28</v>
      </c>
      <c r="D84" s="12">
        <v>3</v>
      </c>
      <c r="E84" s="91">
        <v>2.2599999999999998</v>
      </c>
      <c r="F84" s="43">
        <v>0.25559999999999999</v>
      </c>
      <c r="G84" s="78">
        <f t="shared" si="15"/>
        <v>2.837656</v>
      </c>
      <c r="H84" s="13">
        <f t="shared" si="14"/>
        <v>8.5129680000000008</v>
      </c>
      <c r="I84" s="13" t="s">
        <v>12</v>
      </c>
    </row>
    <row r="85" spans="1:9" x14ac:dyDescent="0.25">
      <c r="A85" s="8"/>
      <c r="B85" s="11"/>
      <c r="C85" s="12"/>
      <c r="D85" s="12"/>
      <c r="E85" s="91"/>
      <c r="F85" s="43"/>
      <c r="G85" s="78"/>
      <c r="H85" s="13"/>
      <c r="I85" s="13"/>
    </row>
    <row r="86" spans="1:9" x14ac:dyDescent="0.25">
      <c r="A86" s="8"/>
      <c r="B86" s="129" t="s">
        <v>75</v>
      </c>
      <c r="C86" s="9"/>
      <c r="D86" s="9"/>
      <c r="E86" s="90"/>
      <c r="F86" s="9"/>
      <c r="G86" s="77"/>
      <c r="H86" s="10"/>
      <c r="I86" s="10"/>
    </row>
    <row r="87" spans="1:9" x14ac:dyDescent="0.25">
      <c r="A87" s="8">
        <v>64</v>
      </c>
      <c r="B87" s="11" t="s">
        <v>65</v>
      </c>
      <c r="C87" s="12" t="s">
        <v>40</v>
      </c>
      <c r="D87" s="12">
        <v>2</v>
      </c>
      <c r="E87" s="91">
        <v>1.1599999999999999</v>
      </c>
      <c r="F87" s="43">
        <v>0.25559999999999999</v>
      </c>
      <c r="G87" s="78">
        <f>(E87*1.2556)</f>
        <v>1.456496</v>
      </c>
      <c r="H87" s="13">
        <f>G87*D87</f>
        <v>2.912992</v>
      </c>
      <c r="I87" s="13" t="s">
        <v>12</v>
      </c>
    </row>
    <row r="88" spans="1:9" x14ac:dyDescent="0.25">
      <c r="A88" s="8">
        <v>65</v>
      </c>
      <c r="B88" s="11" t="s">
        <v>13</v>
      </c>
      <c r="C88" s="12" t="s">
        <v>40</v>
      </c>
      <c r="D88" s="12">
        <v>2</v>
      </c>
      <c r="E88" s="91">
        <v>1.78</v>
      </c>
      <c r="F88" s="43">
        <v>0.25559999999999999</v>
      </c>
      <c r="G88" s="78">
        <f>(E88*1.2556)</f>
        <v>2.2349680000000003</v>
      </c>
      <c r="H88" s="13">
        <f>G88*D88</f>
        <v>4.4699360000000006</v>
      </c>
      <c r="I88" s="13" t="s">
        <v>12</v>
      </c>
    </row>
    <row r="89" spans="1:9" x14ac:dyDescent="0.25">
      <c r="A89" s="8"/>
      <c r="B89" s="11"/>
      <c r="C89" s="12"/>
      <c r="D89" s="12"/>
      <c r="E89" s="91"/>
      <c r="F89" s="43"/>
      <c r="G89" s="78"/>
      <c r="H89" s="13"/>
      <c r="I89" s="13"/>
    </row>
    <row r="90" spans="1:9" x14ac:dyDescent="0.25">
      <c r="A90" s="8"/>
      <c r="B90" s="129" t="s">
        <v>76</v>
      </c>
      <c r="C90" s="9"/>
      <c r="D90" s="9"/>
      <c r="E90" s="90"/>
      <c r="F90" s="9"/>
      <c r="G90" s="77"/>
      <c r="H90" s="10"/>
      <c r="I90" s="10"/>
    </row>
    <row r="91" spans="1:9" x14ac:dyDescent="0.25">
      <c r="A91" s="8"/>
      <c r="B91" s="129" t="s">
        <v>9</v>
      </c>
      <c r="C91" s="9"/>
      <c r="D91" s="9"/>
      <c r="E91" s="90"/>
      <c r="F91" s="9"/>
      <c r="G91" s="77"/>
      <c r="H91" s="10"/>
      <c r="I91" s="10"/>
    </row>
    <row r="92" spans="1:9" x14ac:dyDescent="0.25">
      <c r="A92" s="8">
        <v>66</v>
      </c>
      <c r="B92" s="11" t="s">
        <v>65</v>
      </c>
      <c r="C92" s="12" t="s">
        <v>40</v>
      </c>
      <c r="D92" s="12">
        <v>2</v>
      </c>
      <c r="E92" s="91">
        <v>0.46</v>
      </c>
      <c r="F92" s="43">
        <v>0.25559999999999999</v>
      </c>
      <c r="G92" s="78">
        <f>(E92*1.2556)</f>
        <v>0.57757600000000009</v>
      </c>
      <c r="H92" s="13">
        <f>G92*D92</f>
        <v>1.1551520000000002</v>
      </c>
      <c r="I92" s="13" t="s">
        <v>12</v>
      </c>
    </row>
    <row r="93" spans="1:9" x14ac:dyDescent="0.25">
      <c r="A93" s="8">
        <v>67</v>
      </c>
      <c r="B93" s="11" t="s">
        <v>13</v>
      </c>
      <c r="C93" s="12" t="s">
        <v>40</v>
      </c>
      <c r="D93" s="12">
        <v>2</v>
      </c>
      <c r="E93" s="91">
        <v>0.59</v>
      </c>
      <c r="F93" s="43">
        <v>0.25559999999999999</v>
      </c>
      <c r="G93" s="78">
        <f t="shared" ref="G93:G95" si="16">(E93*1.2556)</f>
        <v>0.74080400000000002</v>
      </c>
      <c r="H93" s="13">
        <f t="shared" ref="H93:H95" si="17">G93*D93</f>
        <v>1.481608</v>
      </c>
      <c r="I93" s="13" t="s">
        <v>12</v>
      </c>
    </row>
    <row r="94" spans="1:9" x14ac:dyDescent="0.25">
      <c r="A94" s="8">
        <v>68</v>
      </c>
      <c r="B94" s="11" t="s">
        <v>66</v>
      </c>
      <c r="C94" s="12" t="s">
        <v>40</v>
      </c>
      <c r="D94" s="12">
        <v>2</v>
      </c>
      <c r="E94" s="91">
        <v>0.74</v>
      </c>
      <c r="F94" s="43">
        <v>0.25559999999999999</v>
      </c>
      <c r="G94" s="78">
        <f t="shared" si="16"/>
        <v>0.92914399999999997</v>
      </c>
      <c r="H94" s="13">
        <f t="shared" si="17"/>
        <v>1.8582879999999999</v>
      </c>
      <c r="I94" s="13" t="s">
        <v>12</v>
      </c>
    </row>
    <row r="95" spans="1:9" x14ac:dyDescent="0.25">
      <c r="A95" s="8">
        <v>69</v>
      </c>
      <c r="B95" s="11" t="s">
        <v>68</v>
      </c>
      <c r="C95" s="12" t="s">
        <v>40</v>
      </c>
      <c r="D95" s="12">
        <v>2</v>
      </c>
      <c r="E95" s="91">
        <v>0.95</v>
      </c>
      <c r="F95" s="43">
        <v>0.25559999999999999</v>
      </c>
      <c r="G95" s="78">
        <f t="shared" si="16"/>
        <v>1.19282</v>
      </c>
      <c r="H95" s="13">
        <f t="shared" si="17"/>
        <v>2.38564</v>
      </c>
      <c r="I95" s="13" t="s">
        <v>12</v>
      </c>
    </row>
    <row r="96" spans="1:9" x14ac:dyDescent="0.25">
      <c r="A96" s="8"/>
      <c r="B96" s="11"/>
      <c r="C96" s="12"/>
      <c r="D96" s="12"/>
      <c r="E96" s="91"/>
      <c r="F96" s="43"/>
      <c r="G96" s="78"/>
      <c r="H96" s="13"/>
      <c r="I96" s="13"/>
    </row>
    <row r="97" spans="1:9" x14ac:dyDescent="0.25">
      <c r="A97" s="8"/>
      <c r="B97" s="129" t="s">
        <v>69</v>
      </c>
      <c r="C97" s="9"/>
      <c r="D97" s="9"/>
      <c r="E97" s="90"/>
      <c r="F97" s="9"/>
      <c r="G97" s="77"/>
      <c r="H97" s="10"/>
      <c r="I97" s="10"/>
    </row>
    <row r="98" spans="1:9" x14ac:dyDescent="0.25">
      <c r="A98" s="8">
        <v>70</v>
      </c>
      <c r="B98" s="11" t="s">
        <v>70</v>
      </c>
      <c r="C98" s="12" t="s">
        <v>40</v>
      </c>
      <c r="D98" s="12">
        <v>2</v>
      </c>
      <c r="E98" s="91">
        <v>0.48</v>
      </c>
      <c r="F98" s="43">
        <v>0.25559999999999999</v>
      </c>
      <c r="G98" s="78">
        <f>(E98*1.2556)</f>
        <v>0.602688</v>
      </c>
      <c r="H98" s="13">
        <f>G98*D98</f>
        <v>1.205376</v>
      </c>
      <c r="I98" s="13" t="s">
        <v>12</v>
      </c>
    </row>
    <row r="99" spans="1:9" x14ac:dyDescent="0.25">
      <c r="A99" s="8">
        <v>71</v>
      </c>
      <c r="B99" s="11" t="s">
        <v>21</v>
      </c>
      <c r="C99" s="12" t="s">
        <v>40</v>
      </c>
      <c r="D99" s="12">
        <v>2</v>
      </c>
      <c r="E99" s="91">
        <v>0.6</v>
      </c>
      <c r="F99" s="43">
        <v>0.25559999999999999</v>
      </c>
      <c r="G99" s="78">
        <f t="shared" ref="G99:G102" si="18">(E99*1.2556)</f>
        <v>0.75336000000000003</v>
      </c>
      <c r="H99" s="13">
        <f t="shared" ref="H99:H102" si="19">G99*D99</f>
        <v>1.5067200000000001</v>
      </c>
      <c r="I99" s="13" t="s">
        <v>12</v>
      </c>
    </row>
    <row r="100" spans="1:9" x14ac:dyDescent="0.25">
      <c r="A100" s="8">
        <v>72</v>
      </c>
      <c r="B100" s="11" t="s">
        <v>23</v>
      </c>
      <c r="C100" s="12" t="s">
        <v>40</v>
      </c>
      <c r="D100" s="12">
        <v>2</v>
      </c>
      <c r="E100" s="91">
        <v>0.98</v>
      </c>
      <c r="F100" s="43">
        <v>0.25559999999999999</v>
      </c>
      <c r="G100" s="78">
        <f t="shared" si="18"/>
        <v>1.230488</v>
      </c>
      <c r="H100" s="13">
        <f t="shared" si="19"/>
        <v>2.4609760000000001</v>
      </c>
      <c r="I100" s="13" t="s">
        <v>12</v>
      </c>
    </row>
    <row r="101" spans="1:9" x14ac:dyDescent="0.25">
      <c r="A101" s="8">
        <v>73</v>
      </c>
      <c r="B101" s="11" t="s">
        <v>24</v>
      </c>
      <c r="C101" s="12" t="s">
        <v>40</v>
      </c>
      <c r="D101" s="12">
        <v>2</v>
      </c>
      <c r="E101" s="91">
        <v>1.28</v>
      </c>
      <c r="F101" s="43">
        <v>0.25559999999999999</v>
      </c>
      <c r="G101" s="78">
        <f t="shared" si="18"/>
        <v>1.6071680000000002</v>
      </c>
      <c r="H101" s="13">
        <f t="shared" si="19"/>
        <v>3.2143360000000003</v>
      </c>
      <c r="I101" s="13" t="s">
        <v>12</v>
      </c>
    </row>
    <row r="102" spans="1:9" x14ac:dyDescent="0.25">
      <c r="A102" s="8">
        <v>74</v>
      </c>
      <c r="B102" s="11" t="s">
        <v>71</v>
      </c>
      <c r="C102" s="12" t="s">
        <v>40</v>
      </c>
      <c r="D102" s="12">
        <v>2</v>
      </c>
      <c r="E102" s="91">
        <v>1.68</v>
      </c>
      <c r="F102" s="43">
        <v>0.25559999999999999</v>
      </c>
      <c r="G102" s="78">
        <f t="shared" si="18"/>
        <v>2.1094080000000002</v>
      </c>
      <c r="H102" s="13">
        <f t="shared" si="19"/>
        <v>4.2188160000000003</v>
      </c>
      <c r="I102" s="13" t="s">
        <v>12</v>
      </c>
    </row>
    <row r="103" spans="1:9" x14ac:dyDescent="0.25">
      <c r="A103" s="8"/>
      <c r="B103" s="11"/>
      <c r="C103" s="12"/>
      <c r="D103" s="12"/>
      <c r="E103" s="91"/>
      <c r="F103" s="43"/>
      <c r="G103" s="78"/>
      <c r="H103" s="13"/>
      <c r="I103" s="13"/>
    </row>
    <row r="104" spans="1:9" x14ac:dyDescent="0.25">
      <c r="A104" s="8"/>
      <c r="B104" s="129" t="s">
        <v>77</v>
      </c>
      <c r="C104" s="9"/>
      <c r="D104" s="9"/>
      <c r="E104" s="90"/>
      <c r="F104" s="9"/>
      <c r="G104" s="77"/>
      <c r="H104" s="10"/>
      <c r="I104" s="10"/>
    </row>
    <row r="105" spans="1:9" x14ac:dyDescent="0.25">
      <c r="A105" s="8">
        <v>75</v>
      </c>
      <c r="B105" s="11" t="s">
        <v>65</v>
      </c>
      <c r="C105" s="12" t="s">
        <v>28</v>
      </c>
      <c r="D105" s="12">
        <v>5</v>
      </c>
      <c r="E105" s="91">
        <v>0.56999999999999995</v>
      </c>
      <c r="F105" s="43">
        <v>0.25559999999999999</v>
      </c>
      <c r="G105" s="78">
        <f>(E105*1.2556)</f>
        <v>0.71569199999999999</v>
      </c>
      <c r="H105" s="13">
        <f>G105*D105</f>
        <v>3.5784599999999998</v>
      </c>
      <c r="I105" s="13" t="s">
        <v>12</v>
      </c>
    </row>
    <row r="106" spans="1:9" x14ac:dyDescent="0.25">
      <c r="A106" s="8">
        <v>76</v>
      </c>
      <c r="B106" s="11" t="s">
        <v>13</v>
      </c>
      <c r="C106" s="12" t="s">
        <v>28</v>
      </c>
      <c r="D106" s="12">
        <v>5</v>
      </c>
      <c r="E106" s="91">
        <v>0.66</v>
      </c>
      <c r="F106" s="43">
        <v>0.25559999999999999</v>
      </c>
      <c r="G106" s="78">
        <f t="shared" ref="G106:G111" si="20">(E106*1.2556)</f>
        <v>0.8286960000000001</v>
      </c>
      <c r="H106" s="13">
        <f t="shared" ref="H106:H111" si="21">G106*D106</f>
        <v>4.1434800000000003</v>
      </c>
      <c r="I106" s="13" t="s">
        <v>12</v>
      </c>
    </row>
    <row r="107" spans="1:9" x14ac:dyDescent="0.25">
      <c r="A107" s="8">
        <v>77</v>
      </c>
      <c r="B107" s="11" t="s">
        <v>66</v>
      </c>
      <c r="C107" s="12" t="s">
        <v>28</v>
      </c>
      <c r="D107" s="12">
        <v>5</v>
      </c>
      <c r="E107" s="91">
        <v>0.87</v>
      </c>
      <c r="F107" s="43">
        <v>0.25559999999999999</v>
      </c>
      <c r="G107" s="78">
        <f t="shared" si="20"/>
        <v>1.0923720000000001</v>
      </c>
      <c r="H107" s="13">
        <f t="shared" si="21"/>
        <v>5.4618600000000006</v>
      </c>
      <c r="I107" s="13" t="s">
        <v>12</v>
      </c>
    </row>
    <row r="108" spans="1:9" x14ac:dyDescent="0.25">
      <c r="A108" s="8">
        <v>78</v>
      </c>
      <c r="B108" s="11" t="s">
        <v>67</v>
      </c>
      <c r="C108" s="12" t="s">
        <v>28</v>
      </c>
      <c r="D108" s="12">
        <v>5</v>
      </c>
      <c r="E108" s="91">
        <v>1</v>
      </c>
      <c r="F108" s="43">
        <v>0.25559999999999999</v>
      </c>
      <c r="G108" s="78">
        <f t="shared" si="20"/>
        <v>1.2556</v>
      </c>
      <c r="H108" s="13">
        <f t="shared" si="21"/>
        <v>6.2780000000000005</v>
      </c>
      <c r="I108" s="13" t="s">
        <v>12</v>
      </c>
    </row>
    <row r="109" spans="1:9" x14ac:dyDescent="0.25">
      <c r="A109" s="8">
        <v>79</v>
      </c>
      <c r="B109" s="11" t="s">
        <v>68</v>
      </c>
      <c r="C109" s="12" t="s">
        <v>28</v>
      </c>
      <c r="D109" s="12">
        <v>5</v>
      </c>
      <c r="E109" s="91">
        <v>1.1200000000000001</v>
      </c>
      <c r="F109" s="43">
        <v>0.25559999999999999</v>
      </c>
      <c r="G109" s="78">
        <f t="shared" si="20"/>
        <v>1.4062720000000002</v>
      </c>
      <c r="H109" s="13">
        <f t="shared" si="21"/>
        <v>7.0313600000000012</v>
      </c>
      <c r="I109" s="13" t="s">
        <v>12</v>
      </c>
    </row>
    <row r="110" spans="1:9" x14ac:dyDescent="0.25">
      <c r="A110" s="8">
        <v>80</v>
      </c>
      <c r="B110" s="11" t="s">
        <v>17</v>
      </c>
      <c r="C110" s="12" t="s">
        <v>28</v>
      </c>
      <c r="D110" s="12">
        <v>5</v>
      </c>
      <c r="E110" s="91">
        <v>1.56</v>
      </c>
      <c r="F110" s="43">
        <v>0.25559999999999999</v>
      </c>
      <c r="G110" s="78">
        <f t="shared" si="20"/>
        <v>1.9587360000000003</v>
      </c>
      <c r="H110" s="13">
        <f t="shared" si="21"/>
        <v>9.7936800000000019</v>
      </c>
      <c r="I110" s="13" t="s">
        <v>12</v>
      </c>
    </row>
    <row r="111" spans="1:9" x14ac:dyDescent="0.25">
      <c r="A111" s="8">
        <v>81</v>
      </c>
      <c r="B111" s="11" t="s">
        <v>18</v>
      </c>
      <c r="C111" s="12" t="s">
        <v>28</v>
      </c>
      <c r="D111" s="12">
        <v>5</v>
      </c>
      <c r="E111" s="91">
        <v>2.9</v>
      </c>
      <c r="F111" s="43">
        <v>0.25559999999999999</v>
      </c>
      <c r="G111" s="78">
        <f t="shared" si="20"/>
        <v>3.6412399999999998</v>
      </c>
      <c r="H111" s="13">
        <f t="shared" si="21"/>
        <v>18.206199999999999</v>
      </c>
      <c r="I111" s="13" t="s">
        <v>12</v>
      </c>
    </row>
    <row r="112" spans="1:9" x14ac:dyDescent="0.25">
      <c r="A112" s="8"/>
      <c r="B112" s="11"/>
      <c r="C112" s="12"/>
      <c r="D112" s="12"/>
      <c r="E112" s="91"/>
      <c r="F112" s="43"/>
      <c r="G112" s="78"/>
      <c r="H112" s="13"/>
      <c r="I112" s="13"/>
    </row>
    <row r="113" spans="1:9" x14ac:dyDescent="0.25">
      <c r="A113" s="8"/>
      <c r="B113" s="129" t="s">
        <v>78</v>
      </c>
      <c r="C113" s="9"/>
      <c r="D113" s="9"/>
      <c r="E113" s="90"/>
      <c r="F113" s="9"/>
      <c r="G113" s="77"/>
      <c r="H113" s="10"/>
      <c r="I113" s="10"/>
    </row>
    <row r="114" spans="1:9" x14ac:dyDescent="0.25">
      <c r="A114" s="8">
        <v>82</v>
      </c>
      <c r="B114" s="11" t="s">
        <v>27</v>
      </c>
      <c r="C114" s="12" t="s">
        <v>28</v>
      </c>
      <c r="D114" s="12">
        <v>5</v>
      </c>
      <c r="E114" s="91">
        <v>0.34</v>
      </c>
      <c r="F114" s="43">
        <v>0.25559999999999999</v>
      </c>
      <c r="G114" s="78">
        <f>(E114*1.2556)</f>
        <v>0.42690400000000006</v>
      </c>
      <c r="H114" s="13">
        <f>G114*D114</f>
        <v>2.1345200000000002</v>
      </c>
      <c r="I114" s="13" t="s">
        <v>12</v>
      </c>
    </row>
    <row r="115" spans="1:9" x14ac:dyDescent="0.25">
      <c r="A115" s="8">
        <v>83</v>
      </c>
      <c r="B115" s="11" t="s">
        <v>79</v>
      </c>
      <c r="C115" s="12" t="s">
        <v>28</v>
      </c>
      <c r="D115" s="12">
        <v>5</v>
      </c>
      <c r="E115" s="91">
        <v>0.48</v>
      </c>
      <c r="F115" s="43">
        <v>0.25559999999999999</v>
      </c>
      <c r="G115" s="78">
        <f t="shared" ref="G115:G117" si="22">(E115*1.2556)</f>
        <v>0.602688</v>
      </c>
      <c r="H115" s="13">
        <f t="shared" ref="H115:H116" si="23">G115*D115</f>
        <v>3.0134400000000001</v>
      </c>
      <c r="I115" s="13" t="s">
        <v>12</v>
      </c>
    </row>
    <row r="116" spans="1:9" x14ac:dyDescent="0.25">
      <c r="A116" s="8">
        <v>84</v>
      </c>
      <c r="B116" s="11" t="s">
        <v>80</v>
      </c>
      <c r="C116" s="12" t="s">
        <v>28</v>
      </c>
      <c r="D116" s="12">
        <v>5</v>
      </c>
      <c r="E116" s="91">
        <v>0.6</v>
      </c>
      <c r="F116" s="43">
        <v>0.25559999999999999</v>
      </c>
      <c r="G116" s="78">
        <f t="shared" si="22"/>
        <v>0.75336000000000003</v>
      </c>
      <c r="H116" s="13">
        <f t="shared" si="23"/>
        <v>3.7667999999999999</v>
      </c>
      <c r="I116" s="13" t="s">
        <v>12</v>
      </c>
    </row>
    <row r="117" spans="1:9" x14ac:dyDescent="0.25">
      <c r="A117" s="8">
        <v>85</v>
      </c>
      <c r="B117" s="11" t="s">
        <v>81</v>
      </c>
      <c r="C117" s="12" t="s">
        <v>28</v>
      </c>
      <c r="D117" s="12">
        <v>1</v>
      </c>
      <c r="E117" s="91">
        <v>0.76</v>
      </c>
      <c r="F117" s="43">
        <v>0.25559999999999999</v>
      </c>
      <c r="G117" s="78">
        <f t="shared" si="22"/>
        <v>0.9542560000000001</v>
      </c>
      <c r="H117" s="13"/>
      <c r="I117" s="13"/>
    </row>
    <row r="118" spans="1:9" x14ac:dyDescent="0.25">
      <c r="A118" s="8"/>
      <c r="B118" s="129" t="s">
        <v>82</v>
      </c>
      <c r="C118" s="9"/>
      <c r="D118" s="9"/>
      <c r="E118" s="90"/>
      <c r="F118" s="9"/>
      <c r="G118" s="77"/>
      <c r="H118" s="10"/>
      <c r="I118" s="10"/>
    </row>
    <row r="119" spans="1:9" x14ac:dyDescent="0.25">
      <c r="A119" s="8">
        <v>86</v>
      </c>
      <c r="B119" s="11" t="s">
        <v>27</v>
      </c>
      <c r="C119" s="12" t="s">
        <v>28</v>
      </c>
      <c r="D119" s="12">
        <v>5</v>
      </c>
      <c r="E119" s="91">
        <v>0.53</v>
      </c>
      <c r="F119" s="43">
        <v>0.25559999999999999</v>
      </c>
      <c r="G119" s="78">
        <f>(E119*1.2556)</f>
        <v>0.66546800000000006</v>
      </c>
      <c r="H119" s="13">
        <f>G119*D119</f>
        <v>3.3273400000000004</v>
      </c>
      <c r="I119" s="13" t="s">
        <v>12</v>
      </c>
    </row>
    <row r="120" spans="1:9" x14ac:dyDescent="0.25">
      <c r="A120" s="8">
        <v>87</v>
      </c>
      <c r="B120" s="11" t="s">
        <v>79</v>
      </c>
      <c r="C120" s="12" t="s">
        <v>28</v>
      </c>
      <c r="D120" s="12">
        <v>5</v>
      </c>
      <c r="E120" s="91">
        <v>0.81</v>
      </c>
      <c r="F120" s="43">
        <v>0.25559999999999999</v>
      </c>
      <c r="G120" s="78">
        <f t="shared" ref="G120:G121" si="24">(E120*1.2556)</f>
        <v>1.0170360000000001</v>
      </c>
      <c r="H120" s="13">
        <f t="shared" ref="H120:H121" si="25">G120*D120</f>
        <v>5.0851800000000003</v>
      </c>
      <c r="I120" s="13" t="s">
        <v>12</v>
      </c>
    </row>
    <row r="121" spans="1:9" x14ac:dyDescent="0.25">
      <c r="A121" s="8">
        <v>88</v>
      </c>
      <c r="B121" s="11" t="s">
        <v>83</v>
      </c>
      <c r="C121" s="12" t="s">
        <v>28</v>
      </c>
      <c r="D121" s="12">
        <v>5</v>
      </c>
      <c r="E121" s="91">
        <v>1.1000000000000001</v>
      </c>
      <c r="F121" s="43">
        <v>0.25559999999999999</v>
      </c>
      <c r="G121" s="78">
        <f t="shared" si="24"/>
        <v>1.3811600000000002</v>
      </c>
      <c r="H121" s="13">
        <f t="shared" si="25"/>
        <v>6.905800000000001</v>
      </c>
      <c r="I121" s="13" t="s">
        <v>12</v>
      </c>
    </row>
    <row r="122" spans="1:9" x14ac:dyDescent="0.25">
      <c r="A122" s="8"/>
      <c r="B122" s="11"/>
      <c r="C122" s="12"/>
      <c r="D122" s="12"/>
      <c r="E122" s="91"/>
      <c r="F122" s="43"/>
      <c r="G122" s="78"/>
      <c r="H122" s="13"/>
      <c r="I122" s="13"/>
    </row>
    <row r="123" spans="1:9" x14ac:dyDescent="0.25">
      <c r="A123" s="8"/>
      <c r="B123" s="129" t="s">
        <v>69</v>
      </c>
      <c r="C123" s="9"/>
      <c r="D123" s="9"/>
      <c r="E123" s="90"/>
      <c r="F123" s="9"/>
      <c r="G123" s="77"/>
      <c r="H123" s="10"/>
      <c r="I123" s="10"/>
    </row>
    <row r="124" spans="1:9" x14ac:dyDescent="0.25">
      <c r="A124" s="8">
        <v>89</v>
      </c>
      <c r="B124" s="11" t="s">
        <v>70</v>
      </c>
      <c r="C124" s="12" t="s">
        <v>28</v>
      </c>
      <c r="D124" s="12">
        <v>5</v>
      </c>
      <c r="E124" s="91">
        <v>0.57999999999999996</v>
      </c>
      <c r="F124" s="43">
        <v>0.25559999999999999</v>
      </c>
      <c r="G124" s="78">
        <f>(E124*1.2556)</f>
        <v>0.72824800000000001</v>
      </c>
      <c r="H124" s="13">
        <f>G124*E124</f>
        <v>0.42238383999999995</v>
      </c>
      <c r="I124" s="13" t="s">
        <v>12</v>
      </c>
    </row>
    <row r="125" spans="1:9" x14ac:dyDescent="0.25">
      <c r="A125" s="8">
        <v>90</v>
      </c>
      <c r="B125" s="11" t="s">
        <v>21</v>
      </c>
      <c r="C125" s="12" t="s">
        <v>28</v>
      </c>
      <c r="D125" s="12">
        <v>5</v>
      </c>
      <c r="E125" s="91">
        <v>0.67</v>
      </c>
      <c r="F125" s="43">
        <v>0.25559999999999999</v>
      </c>
      <c r="G125" s="78">
        <f t="shared" ref="G125:G129" si="26">(E125*1.2556)</f>
        <v>0.84125200000000011</v>
      </c>
      <c r="H125" s="13">
        <f t="shared" ref="H125:H129" si="27">G125*E125</f>
        <v>0.56363884000000009</v>
      </c>
      <c r="I125" s="13" t="s">
        <v>12</v>
      </c>
    </row>
    <row r="126" spans="1:9" x14ac:dyDescent="0.25">
      <c r="A126" s="8">
        <v>91</v>
      </c>
      <c r="B126" s="11" t="s">
        <v>23</v>
      </c>
      <c r="C126" s="12" t="s">
        <v>28</v>
      </c>
      <c r="D126" s="12">
        <v>5</v>
      </c>
      <c r="E126" s="91">
        <v>0.77</v>
      </c>
      <c r="F126" s="43">
        <v>0.25559999999999999</v>
      </c>
      <c r="G126" s="78">
        <f t="shared" si="26"/>
        <v>0.96681200000000012</v>
      </c>
      <c r="H126" s="13">
        <f t="shared" si="27"/>
        <v>0.74444524000000012</v>
      </c>
      <c r="I126" s="13" t="s">
        <v>12</v>
      </c>
    </row>
    <row r="127" spans="1:9" x14ac:dyDescent="0.25">
      <c r="A127" s="8">
        <v>92</v>
      </c>
      <c r="B127" s="11" t="s">
        <v>24</v>
      </c>
      <c r="C127" s="12" t="s">
        <v>28</v>
      </c>
      <c r="D127" s="12">
        <v>5</v>
      </c>
      <c r="E127" s="91">
        <v>0.86</v>
      </c>
      <c r="F127" s="43">
        <v>0.25559999999999999</v>
      </c>
      <c r="G127" s="78">
        <f t="shared" si="26"/>
        <v>1.0798160000000001</v>
      </c>
      <c r="H127" s="13">
        <f t="shared" si="27"/>
        <v>0.92864176000000009</v>
      </c>
      <c r="I127" s="13" t="s">
        <v>12</v>
      </c>
    </row>
    <row r="128" spans="1:9" x14ac:dyDescent="0.25">
      <c r="A128" s="8">
        <v>93</v>
      </c>
      <c r="B128" s="11" t="s">
        <v>71</v>
      </c>
      <c r="C128" s="12" t="s">
        <v>28</v>
      </c>
      <c r="D128" s="12">
        <v>5</v>
      </c>
      <c r="E128" s="91">
        <v>1</v>
      </c>
      <c r="F128" s="43">
        <v>0.25559999999999999</v>
      </c>
      <c r="G128" s="78">
        <f t="shared" si="26"/>
        <v>1.2556</v>
      </c>
      <c r="H128" s="13">
        <f t="shared" si="27"/>
        <v>1.2556</v>
      </c>
      <c r="I128" s="13" t="s">
        <v>12</v>
      </c>
    </row>
    <row r="129" spans="1:9" x14ac:dyDescent="0.25">
      <c r="A129" s="8">
        <v>94</v>
      </c>
      <c r="B129" s="11" t="s">
        <v>22</v>
      </c>
      <c r="C129" s="12" t="s">
        <v>28</v>
      </c>
      <c r="D129" s="12">
        <v>5</v>
      </c>
      <c r="E129" s="91">
        <v>1.0900000000000001</v>
      </c>
      <c r="F129" s="43">
        <v>0.25559999999999999</v>
      </c>
      <c r="G129" s="78">
        <f t="shared" si="26"/>
        <v>1.3686040000000002</v>
      </c>
      <c r="H129" s="13">
        <f t="shared" si="27"/>
        <v>1.4917783600000003</v>
      </c>
      <c r="I129" s="13" t="s">
        <v>12</v>
      </c>
    </row>
    <row r="130" spans="1:9" x14ac:dyDescent="0.25">
      <c r="A130" s="8"/>
      <c r="B130" s="11"/>
      <c r="C130" s="12"/>
      <c r="D130" s="12"/>
      <c r="E130" s="91"/>
      <c r="F130" s="43"/>
      <c r="G130" s="78"/>
      <c r="H130" s="13"/>
      <c r="I130" s="13"/>
    </row>
    <row r="131" spans="1:9" x14ac:dyDescent="0.25">
      <c r="A131" s="8"/>
      <c r="B131" s="129" t="s">
        <v>84</v>
      </c>
      <c r="C131" s="9"/>
      <c r="D131" s="9"/>
      <c r="E131" s="90"/>
      <c r="F131" s="9"/>
      <c r="G131" s="77"/>
      <c r="H131" s="10"/>
      <c r="I131" s="10"/>
    </row>
    <row r="132" spans="1:9" x14ac:dyDescent="0.25">
      <c r="A132" s="8">
        <v>95</v>
      </c>
      <c r="B132" s="11" t="s">
        <v>65</v>
      </c>
      <c r="C132" s="12" t="s">
        <v>28</v>
      </c>
      <c r="D132" s="12">
        <v>5</v>
      </c>
      <c r="E132" s="91">
        <v>0.23</v>
      </c>
      <c r="F132" s="43">
        <v>0.25559999999999999</v>
      </c>
      <c r="G132" s="78">
        <f>(E132*1.2556)</f>
        <v>0.28878800000000004</v>
      </c>
      <c r="H132" s="13">
        <f>G132*D132</f>
        <v>1.4439400000000002</v>
      </c>
      <c r="I132" s="13" t="s">
        <v>12</v>
      </c>
    </row>
    <row r="133" spans="1:9" x14ac:dyDescent="0.25">
      <c r="A133" s="8">
        <v>96</v>
      </c>
      <c r="B133" s="11" t="s">
        <v>13</v>
      </c>
      <c r="C133" s="12" t="s">
        <v>28</v>
      </c>
      <c r="D133" s="12">
        <v>5</v>
      </c>
      <c r="E133" s="91">
        <v>0.35</v>
      </c>
      <c r="F133" s="43">
        <v>0.25559999999999999</v>
      </c>
      <c r="G133" s="78">
        <f t="shared" ref="G133:G137" si="28">(E133*1.2556)</f>
        <v>0.43945999999999996</v>
      </c>
      <c r="H133" s="13">
        <f t="shared" ref="H133:H137" si="29">G133*D133</f>
        <v>2.1972999999999998</v>
      </c>
      <c r="I133" s="13" t="s">
        <v>12</v>
      </c>
    </row>
    <row r="134" spans="1:9" x14ac:dyDescent="0.25">
      <c r="A134" s="8">
        <v>97</v>
      </c>
      <c r="B134" s="11" t="s">
        <v>66</v>
      </c>
      <c r="C134" s="12" t="s">
        <v>28</v>
      </c>
      <c r="D134" s="12">
        <v>5</v>
      </c>
      <c r="E134" s="91">
        <v>0.54</v>
      </c>
      <c r="F134" s="43">
        <v>0.25559999999999999</v>
      </c>
      <c r="G134" s="78">
        <f t="shared" si="28"/>
        <v>0.67802400000000007</v>
      </c>
      <c r="H134" s="13">
        <f t="shared" si="29"/>
        <v>3.3901200000000005</v>
      </c>
      <c r="I134" s="13" t="s">
        <v>12</v>
      </c>
    </row>
    <row r="135" spans="1:9" x14ac:dyDescent="0.25">
      <c r="A135" s="8">
        <v>98</v>
      </c>
      <c r="B135" s="11" t="s">
        <v>67</v>
      </c>
      <c r="C135" s="12" t="s">
        <v>28</v>
      </c>
      <c r="D135" s="12">
        <v>5</v>
      </c>
      <c r="E135" s="91">
        <v>0.68</v>
      </c>
      <c r="F135" s="43">
        <v>0.25559999999999999</v>
      </c>
      <c r="G135" s="78">
        <f t="shared" si="28"/>
        <v>0.85380800000000012</v>
      </c>
      <c r="H135" s="13">
        <f t="shared" si="29"/>
        <v>4.2690400000000004</v>
      </c>
      <c r="I135" s="13" t="s">
        <v>12</v>
      </c>
    </row>
    <row r="136" spans="1:9" x14ac:dyDescent="0.25">
      <c r="A136" s="8">
        <v>99</v>
      </c>
      <c r="B136" s="11" t="s">
        <v>68</v>
      </c>
      <c r="C136" s="12" t="s">
        <v>28</v>
      </c>
      <c r="D136" s="12">
        <v>5</v>
      </c>
      <c r="E136" s="91">
        <v>0.85</v>
      </c>
      <c r="F136" s="43">
        <v>0.25559999999999999</v>
      </c>
      <c r="G136" s="78">
        <f t="shared" si="28"/>
        <v>1.0672600000000001</v>
      </c>
      <c r="H136" s="13">
        <f t="shared" si="29"/>
        <v>5.3363000000000005</v>
      </c>
      <c r="I136" s="13" t="s">
        <v>12</v>
      </c>
    </row>
    <row r="137" spans="1:9" x14ac:dyDescent="0.25">
      <c r="A137" s="8">
        <v>100</v>
      </c>
      <c r="B137" s="11" t="s">
        <v>17</v>
      </c>
      <c r="C137" s="12" t="s">
        <v>28</v>
      </c>
      <c r="D137" s="12">
        <v>5</v>
      </c>
      <c r="E137" s="91">
        <v>1.0900000000000001</v>
      </c>
      <c r="F137" s="43">
        <v>0.25559999999999999</v>
      </c>
      <c r="G137" s="78">
        <f t="shared" si="28"/>
        <v>1.3686040000000002</v>
      </c>
      <c r="H137" s="13">
        <f t="shared" si="29"/>
        <v>6.843020000000001</v>
      </c>
      <c r="I137" s="13" t="s">
        <v>12</v>
      </c>
    </row>
    <row r="138" spans="1:9" x14ac:dyDescent="0.25">
      <c r="A138" s="8"/>
      <c r="B138" s="11"/>
      <c r="C138" s="12"/>
      <c r="D138" s="12"/>
      <c r="E138" s="91"/>
      <c r="F138" s="43"/>
      <c r="G138" s="78"/>
      <c r="H138" s="13"/>
      <c r="I138" s="13"/>
    </row>
    <row r="139" spans="1:9" x14ac:dyDescent="0.25">
      <c r="A139" s="8"/>
      <c r="B139" s="129" t="s">
        <v>69</v>
      </c>
      <c r="C139" s="9"/>
      <c r="D139" s="9"/>
      <c r="E139" s="90"/>
      <c r="F139" s="9"/>
      <c r="G139" s="77"/>
      <c r="H139" s="10"/>
      <c r="I139" s="10"/>
    </row>
    <row r="140" spans="1:9" x14ac:dyDescent="0.25">
      <c r="A140" s="8">
        <v>101</v>
      </c>
      <c r="B140" s="11" t="s">
        <v>70</v>
      </c>
      <c r="C140" s="12" t="s">
        <v>28</v>
      </c>
      <c r="D140" s="12">
        <v>6</v>
      </c>
      <c r="E140" s="91">
        <v>0.39</v>
      </c>
      <c r="F140" s="43">
        <v>0.25559999999999999</v>
      </c>
      <c r="G140" s="78">
        <f>(E140*1.2556)</f>
        <v>0.48968400000000006</v>
      </c>
      <c r="H140" s="13">
        <f>G140*D140</f>
        <v>2.9381040000000005</v>
      </c>
      <c r="I140" s="13" t="s">
        <v>12</v>
      </c>
    </row>
    <row r="141" spans="1:9" x14ac:dyDescent="0.25">
      <c r="A141" s="8">
        <v>102</v>
      </c>
      <c r="B141" s="11" t="s">
        <v>21</v>
      </c>
      <c r="C141" s="12" t="s">
        <v>28</v>
      </c>
      <c r="D141" s="12">
        <v>5</v>
      </c>
      <c r="E141" s="91">
        <v>0.63</v>
      </c>
      <c r="F141" s="43">
        <v>0.25559999999999999</v>
      </c>
      <c r="G141" s="78">
        <f t="shared" ref="G141:G143" si="30">(E141*1.2556)</f>
        <v>0.79102800000000006</v>
      </c>
      <c r="H141" s="13">
        <f t="shared" ref="H141:H143" si="31">G141*D141</f>
        <v>3.9551400000000001</v>
      </c>
      <c r="I141" s="13" t="s">
        <v>12</v>
      </c>
    </row>
    <row r="142" spans="1:9" x14ac:dyDescent="0.25">
      <c r="A142" s="8">
        <v>103</v>
      </c>
      <c r="B142" s="11" t="s">
        <v>23</v>
      </c>
      <c r="C142" s="12" t="s">
        <v>28</v>
      </c>
      <c r="D142" s="12">
        <v>5</v>
      </c>
      <c r="E142" s="91">
        <v>0.96</v>
      </c>
      <c r="F142" s="43">
        <v>0.25559999999999999</v>
      </c>
      <c r="G142" s="78">
        <f t="shared" si="30"/>
        <v>1.205376</v>
      </c>
      <c r="H142" s="13">
        <f t="shared" si="31"/>
        <v>6.0268800000000002</v>
      </c>
      <c r="I142" s="13" t="s">
        <v>12</v>
      </c>
    </row>
    <row r="143" spans="1:9" x14ac:dyDescent="0.25">
      <c r="A143" s="8">
        <v>104</v>
      </c>
      <c r="B143" s="11" t="s">
        <v>24</v>
      </c>
      <c r="C143" s="12" t="s">
        <v>28</v>
      </c>
      <c r="D143" s="12">
        <v>5</v>
      </c>
      <c r="E143" s="91">
        <v>1.19</v>
      </c>
      <c r="F143" s="43">
        <v>0.25559999999999999</v>
      </c>
      <c r="G143" s="78">
        <f t="shared" si="30"/>
        <v>1.494164</v>
      </c>
      <c r="H143" s="13">
        <f t="shared" si="31"/>
        <v>7.4708199999999998</v>
      </c>
      <c r="I143" s="13" t="s">
        <v>12</v>
      </c>
    </row>
    <row r="144" spans="1:9" x14ac:dyDescent="0.25">
      <c r="A144" s="8"/>
      <c r="B144" s="11"/>
      <c r="C144" s="12"/>
      <c r="D144" s="12"/>
      <c r="E144" s="91"/>
      <c r="F144" s="43"/>
      <c r="G144" s="78"/>
      <c r="H144" s="13"/>
      <c r="I144" s="13"/>
    </row>
    <row r="145" spans="1:9" x14ac:dyDescent="0.25">
      <c r="A145" s="8"/>
      <c r="B145" s="129" t="s">
        <v>85</v>
      </c>
      <c r="C145" s="9"/>
      <c r="D145" s="9"/>
      <c r="E145" s="90"/>
      <c r="F145" s="9"/>
      <c r="G145" s="77"/>
      <c r="H145" s="10"/>
      <c r="I145" s="10"/>
    </row>
    <row r="146" spans="1:9" x14ac:dyDescent="0.25">
      <c r="A146" s="8">
        <v>105</v>
      </c>
      <c r="B146" s="11" t="s">
        <v>65</v>
      </c>
      <c r="C146" s="12" t="s">
        <v>28</v>
      </c>
      <c r="D146" s="12">
        <v>5</v>
      </c>
      <c r="E146" s="91">
        <v>0.23</v>
      </c>
      <c r="F146" s="43">
        <v>0.25559999999999999</v>
      </c>
      <c r="G146" s="78">
        <f>(E146*1.2556)</f>
        <v>0.28878800000000004</v>
      </c>
      <c r="H146" s="13">
        <f>G146*D146</f>
        <v>1.4439400000000002</v>
      </c>
      <c r="I146" s="13" t="s">
        <v>12</v>
      </c>
    </row>
    <row r="147" spans="1:9" x14ac:dyDescent="0.25">
      <c r="A147" s="8">
        <v>106</v>
      </c>
      <c r="B147" s="11" t="s">
        <v>13</v>
      </c>
      <c r="C147" s="12" t="s">
        <v>28</v>
      </c>
      <c r="D147" s="12">
        <v>5</v>
      </c>
      <c r="E147" s="91">
        <v>0.31</v>
      </c>
      <c r="F147" s="43">
        <v>0.25559999999999999</v>
      </c>
      <c r="G147" s="78">
        <f t="shared" ref="G147:G165" si="32">(E147*1.2556)</f>
        <v>0.38923600000000003</v>
      </c>
      <c r="H147" s="13">
        <f t="shared" ref="H147:H165" si="33">G147*D147</f>
        <v>1.94618</v>
      </c>
      <c r="I147" s="13" t="s">
        <v>12</v>
      </c>
    </row>
    <row r="148" spans="1:9" x14ac:dyDescent="0.25">
      <c r="A148" s="8">
        <v>107</v>
      </c>
      <c r="B148" s="11" t="s">
        <v>66</v>
      </c>
      <c r="C148" s="12" t="s">
        <v>28</v>
      </c>
      <c r="D148" s="12">
        <v>5</v>
      </c>
      <c r="E148" s="91">
        <v>0.41</v>
      </c>
      <c r="F148" s="43">
        <v>0.25559999999999999</v>
      </c>
      <c r="G148" s="78">
        <f t="shared" si="32"/>
        <v>0.51479600000000003</v>
      </c>
      <c r="H148" s="13">
        <f t="shared" si="33"/>
        <v>2.5739800000000002</v>
      </c>
      <c r="I148" s="13" t="s">
        <v>12</v>
      </c>
    </row>
    <row r="149" spans="1:9" x14ac:dyDescent="0.25">
      <c r="A149" s="8">
        <v>108</v>
      </c>
      <c r="B149" s="11" t="s">
        <v>67</v>
      </c>
      <c r="C149" s="12" t="s">
        <v>28</v>
      </c>
      <c r="D149" s="12">
        <v>5</v>
      </c>
      <c r="E149" s="91">
        <v>0.61</v>
      </c>
      <c r="F149" s="43">
        <v>0.25559999999999999</v>
      </c>
      <c r="G149" s="78">
        <f t="shared" si="32"/>
        <v>0.76591600000000004</v>
      </c>
      <c r="H149" s="13">
        <f t="shared" si="33"/>
        <v>3.82958</v>
      </c>
      <c r="I149" s="13" t="s">
        <v>12</v>
      </c>
    </row>
    <row r="150" spans="1:9" x14ac:dyDescent="0.25">
      <c r="A150" s="8">
        <v>109</v>
      </c>
      <c r="B150" s="11" t="s">
        <v>68</v>
      </c>
      <c r="C150" s="12" t="s">
        <v>28</v>
      </c>
      <c r="D150" s="12">
        <v>5</v>
      </c>
      <c r="E150" s="91">
        <v>0.76</v>
      </c>
      <c r="F150" s="43">
        <v>0.25559999999999999</v>
      </c>
      <c r="G150" s="78">
        <f t="shared" si="32"/>
        <v>0.9542560000000001</v>
      </c>
      <c r="H150" s="13">
        <f t="shared" si="33"/>
        <v>4.7712800000000009</v>
      </c>
      <c r="I150" s="13" t="s">
        <v>12</v>
      </c>
    </row>
    <row r="151" spans="1:9" x14ac:dyDescent="0.25">
      <c r="A151" s="8">
        <v>110</v>
      </c>
      <c r="B151" s="11" t="s">
        <v>17</v>
      </c>
      <c r="C151" s="12" t="s">
        <v>28</v>
      </c>
      <c r="D151" s="12">
        <v>5</v>
      </c>
      <c r="E151" s="91">
        <v>1.1599999999999999</v>
      </c>
      <c r="F151" s="43">
        <v>0.25559999999999999</v>
      </c>
      <c r="G151" s="78">
        <f t="shared" si="32"/>
        <v>1.456496</v>
      </c>
      <c r="H151" s="13">
        <f t="shared" si="33"/>
        <v>7.2824799999999996</v>
      </c>
      <c r="I151" s="13" t="s">
        <v>12</v>
      </c>
    </row>
    <row r="152" spans="1:9" x14ac:dyDescent="0.25">
      <c r="A152" s="8">
        <v>111</v>
      </c>
      <c r="B152" s="11" t="s">
        <v>18</v>
      </c>
      <c r="C152" s="12" t="s">
        <v>28</v>
      </c>
      <c r="D152" s="12">
        <v>5</v>
      </c>
      <c r="E152" s="91">
        <v>2.6</v>
      </c>
      <c r="F152" s="43">
        <v>0.25559999999999999</v>
      </c>
      <c r="G152" s="78">
        <f t="shared" si="32"/>
        <v>3.2645600000000004</v>
      </c>
      <c r="H152" s="13">
        <f t="shared" si="33"/>
        <v>16.322800000000001</v>
      </c>
      <c r="I152" s="13" t="s">
        <v>12</v>
      </c>
    </row>
    <row r="153" spans="1:9" x14ac:dyDescent="0.25">
      <c r="A153" s="8">
        <v>112</v>
      </c>
      <c r="B153" s="11" t="s">
        <v>86</v>
      </c>
      <c r="C153" s="12" t="s">
        <v>28</v>
      </c>
      <c r="D153" s="12">
        <v>3</v>
      </c>
      <c r="E153" s="91">
        <v>3.29</v>
      </c>
      <c r="F153" s="43">
        <v>0.25559999999999999</v>
      </c>
      <c r="G153" s="78">
        <f t="shared" si="32"/>
        <v>4.1309240000000003</v>
      </c>
      <c r="H153" s="13">
        <f t="shared" si="33"/>
        <v>12.392772000000001</v>
      </c>
      <c r="I153" s="13" t="s">
        <v>12</v>
      </c>
    </row>
    <row r="154" spans="1:9" x14ac:dyDescent="0.25">
      <c r="A154" s="8">
        <v>113</v>
      </c>
      <c r="B154" s="11" t="s">
        <v>87</v>
      </c>
      <c r="C154" s="12" t="s">
        <v>28</v>
      </c>
      <c r="D154" s="12">
        <v>5</v>
      </c>
      <c r="E154" s="91">
        <v>4.99</v>
      </c>
      <c r="F154" s="43">
        <v>0.25559999999999999</v>
      </c>
      <c r="G154" s="78">
        <f t="shared" si="32"/>
        <v>6.2654440000000005</v>
      </c>
      <c r="H154" s="13">
        <f t="shared" si="33"/>
        <v>31.327220000000004</v>
      </c>
      <c r="I154" s="13" t="s">
        <v>12</v>
      </c>
    </row>
    <row r="155" spans="1:9" x14ac:dyDescent="0.25">
      <c r="A155" s="8">
        <v>114</v>
      </c>
      <c r="B155" s="11" t="s">
        <v>88</v>
      </c>
      <c r="C155" s="12" t="s">
        <v>28</v>
      </c>
      <c r="D155" s="12">
        <v>5</v>
      </c>
      <c r="E155" s="91">
        <v>1.35</v>
      </c>
      <c r="F155" s="43">
        <v>0.25559999999999999</v>
      </c>
      <c r="G155" s="78">
        <f t="shared" si="32"/>
        <v>1.6950600000000002</v>
      </c>
      <c r="H155" s="13">
        <f t="shared" si="33"/>
        <v>8.4753000000000007</v>
      </c>
      <c r="I155" s="13" t="s">
        <v>12</v>
      </c>
    </row>
    <row r="156" spans="1:9" x14ac:dyDescent="0.25">
      <c r="A156" s="8">
        <v>115</v>
      </c>
      <c r="B156" s="11" t="s">
        <v>89</v>
      </c>
      <c r="C156" s="12" t="s">
        <v>28</v>
      </c>
      <c r="D156" s="12">
        <v>5</v>
      </c>
      <c r="E156" s="91">
        <v>1.52</v>
      </c>
      <c r="F156" s="43">
        <v>0.25559999999999999</v>
      </c>
      <c r="G156" s="78">
        <f t="shared" si="32"/>
        <v>1.9085120000000002</v>
      </c>
      <c r="H156" s="13">
        <f t="shared" si="33"/>
        <v>9.5425600000000017</v>
      </c>
      <c r="I156" s="13" t="s">
        <v>12</v>
      </c>
    </row>
    <row r="157" spans="1:9" x14ac:dyDescent="0.25">
      <c r="A157" s="8">
        <v>116</v>
      </c>
      <c r="B157" s="11" t="s">
        <v>90</v>
      </c>
      <c r="C157" s="12" t="s">
        <v>28</v>
      </c>
      <c r="D157" s="12">
        <v>5</v>
      </c>
      <c r="E157" s="91">
        <v>1.61</v>
      </c>
      <c r="F157" s="43">
        <v>0.25559999999999999</v>
      </c>
      <c r="G157" s="78">
        <f t="shared" si="32"/>
        <v>2.0215160000000001</v>
      </c>
      <c r="H157" s="13">
        <f t="shared" si="33"/>
        <v>10.10758</v>
      </c>
      <c r="I157" s="13" t="s">
        <v>12</v>
      </c>
    </row>
    <row r="158" spans="1:9" x14ac:dyDescent="0.25">
      <c r="A158" s="8">
        <v>117</v>
      </c>
      <c r="B158" s="11" t="s">
        <v>91</v>
      </c>
      <c r="C158" s="12" t="s">
        <v>28</v>
      </c>
      <c r="D158" s="12">
        <v>5</v>
      </c>
      <c r="E158" s="91">
        <v>1.77</v>
      </c>
      <c r="F158" s="43">
        <v>0.25559999999999999</v>
      </c>
      <c r="G158" s="78">
        <f t="shared" si="32"/>
        <v>2.2224120000000003</v>
      </c>
      <c r="H158" s="13">
        <f t="shared" si="33"/>
        <v>11.112060000000001</v>
      </c>
      <c r="I158" s="13" t="s">
        <v>12</v>
      </c>
    </row>
    <row r="159" spans="1:9" x14ac:dyDescent="0.25">
      <c r="A159" s="8">
        <v>118</v>
      </c>
      <c r="B159" s="11" t="s">
        <v>92</v>
      </c>
      <c r="C159" s="12" t="s">
        <v>28</v>
      </c>
      <c r="D159" s="12">
        <v>5</v>
      </c>
      <c r="E159" s="91">
        <v>1.87</v>
      </c>
      <c r="F159" s="43">
        <v>0.25559999999999999</v>
      </c>
      <c r="G159" s="78">
        <f t="shared" si="32"/>
        <v>2.3479720000000004</v>
      </c>
      <c r="H159" s="13">
        <f t="shared" si="33"/>
        <v>11.739860000000002</v>
      </c>
      <c r="I159" s="13" t="s">
        <v>12</v>
      </c>
    </row>
    <row r="160" spans="1:9" x14ac:dyDescent="0.25">
      <c r="A160" s="8">
        <v>119</v>
      </c>
      <c r="B160" s="11" t="s">
        <v>93</v>
      </c>
      <c r="C160" s="12" t="s">
        <v>28</v>
      </c>
      <c r="D160" s="12">
        <v>3</v>
      </c>
      <c r="E160" s="91">
        <v>1.94</v>
      </c>
      <c r="F160" s="43">
        <v>0.25559999999999999</v>
      </c>
      <c r="G160" s="78">
        <f t="shared" si="32"/>
        <v>2.435864</v>
      </c>
      <c r="H160" s="13">
        <f t="shared" si="33"/>
        <v>7.3075919999999996</v>
      </c>
      <c r="I160" s="13" t="s">
        <v>12</v>
      </c>
    </row>
    <row r="161" spans="1:9" x14ac:dyDescent="0.25">
      <c r="A161" s="8">
        <v>120</v>
      </c>
      <c r="B161" s="11" t="s">
        <v>94</v>
      </c>
      <c r="C161" s="12" t="s">
        <v>28</v>
      </c>
      <c r="D161" s="12">
        <v>3</v>
      </c>
      <c r="E161" s="91">
        <v>2.1</v>
      </c>
      <c r="F161" s="43">
        <v>0.25559999999999999</v>
      </c>
      <c r="G161" s="78">
        <f t="shared" si="32"/>
        <v>2.6367600000000002</v>
      </c>
      <c r="H161" s="13">
        <f t="shared" si="33"/>
        <v>7.9102800000000002</v>
      </c>
      <c r="I161" s="13" t="s">
        <v>12</v>
      </c>
    </row>
    <row r="162" spans="1:9" x14ac:dyDescent="0.25">
      <c r="A162" s="8">
        <v>121</v>
      </c>
      <c r="B162" s="11" t="s">
        <v>95</v>
      </c>
      <c r="C162" s="12" t="s">
        <v>28</v>
      </c>
      <c r="D162" s="12">
        <v>3</v>
      </c>
      <c r="E162" s="91">
        <v>2.42</v>
      </c>
      <c r="F162" s="43">
        <v>0.25559999999999999</v>
      </c>
      <c r="G162" s="78">
        <f t="shared" si="32"/>
        <v>3.0385520000000001</v>
      </c>
      <c r="H162" s="13">
        <f t="shared" si="33"/>
        <v>9.1156560000000013</v>
      </c>
      <c r="I162" s="13" t="s">
        <v>12</v>
      </c>
    </row>
    <row r="163" spans="1:9" x14ac:dyDescent="0.25">
      <c r="A163" s="8">
        <v>122</v>
      </c>
      <c r="B163" s="11" t="s">
        <v>96</v>
      </c>
      <c r="C163" s="12" t="s">
        <v>28</v>
      </c>
      <c r="D163" s="12">
        <v>3</v>
      </c>
      <c r="E163" s="91">
        <v>2.2599999999999998</v>
      </c>
      <c r="F163" s="43">
        <v>0.25559999999999999</v>
      </c>
      <c r="G163" s="78">
        <f t="shared" si="32"/>
        <v>2.837656</v>
      </c>
      <c r="H163" s="13">
        <f t="shared" si="33"/>
        <v>8.5129680000000008</v>
      </c>
      <c r="I163" s="13" t="s">
        <v>12</v>
      </c>
    </row>
    <row r="164" spans="1:9" x14ac:dyDescent="0.25">
      <c r="A164" s="8">
        <v>123</v>
      </c>
      <c r="B164" s="11" t="s">
        <v>97</v>
      </c>
      <c r="C164" s="12" t="s">
        <v>28</v>
      </c>
      <c r="D164" s="12">
        <v>3</v>
      </c>
      <c r="E164" s="91">
        <v>2.37</v>
      </c>
      <c r="F164" s="43">
        <v>0.25559999999999999</v>
      </c>
      <c r="G164" s="78">
        <f t="shared" si="32"/>
        <v>2.9757720000000001</v>
      </c>
      <c r="H164" s="13">
        <f t="shared" si="33"/>
        <v>8.9273160000000011</v>
      </c>
      <c r="I164" s="13" t="s">
        <v>12</v>
      </c>
    </row>
    <row r="165" spans="1:9" x14ac:dyDescent="0.25">
      <c r="A165" s="8">
        <v>124</v>
      </c>
      <c r="B165" s="11" t="s">
        <v>98</v>
      </c>
      <c r="C165" s="12" t="s">
        <v>28</v>
      </c>
      <c r="D165" s="12">
        <v>3</v>
      </c>
      <c r="E165" s="91">
        <v>2.56</v>
      </c>
      <c r="F165" s="43">
        <v>0.25559999999999999</v>
      </c>
      <c r="G165" s="78">
        <f t="shared" si="32"/>
        <v>3.2143360000000003</v>
      </c>
      <c r="H165" s="13">
        <f t="shared" si="33"/>
        <v>9.6430080000000018</v>
      </c>
      <c r="I165" s="13" t="s">
        <v>12</v>
      </c>
    </row>
    <row r="166" spans="1:9" x14ac:dyDescent="0.25">
      <c r="A166" s="8"/>
      <c r="B166" s="11"/>
      <c r="C166" s="12"/>
      <c r="D166" s="12"/>
      <c r="E166" s="91"/>
      <c r="F166" s="43"/>
      <c r="G166" s="78"/>
      <c r="H166" s="13"/>
      <c r="I166" s="13"/>
    </row>
    <row r="167" spans="1:9" x14ac:dyDescent="0.25">
      <c r="A167" s="8"/>
      <c r="B167" s="129" t="s">
        <v>69</v>
      </c>
      <c r="C167" s="9"/>
      <c r="D167" s="9"/>
      <c r="E167" s="90"/>
      <c r="F167" s="9"/>
      <c r="G167" s="77"/>
      <c r="H167" s="10"/>
      <c r="I167" s="10"/>
    </row>
    <row r="168" spans="1:9" x14ac:dyDescent="0.25">
      <c r="A168" s="8">
        <v>125</v>
      </c>
      <c r="B168" s="11" t="s">
        <v>70</v>
      </c>
      <c r="C168" s="12" t="s">
        <v>40</v>
      </c>
      <c r="D168" s="12">
        <v>2</v>
      </c>
      <c r="E168" s="91">
        <v>0.49</v>
      </c>
      <c r="F168" s="43">
        <v>0.25559999999999999</v>
      </c>
      <c r="G168" s="78">
        <f>(E168*1.2556)</f>
        <v>0.61524400000000001</v>
      </c>
      <c r="H168" s="13">
        <f>G168*D168</f>
        <v>1.230488</v>
      </c>
      <c r="I168" s="13" t="s">
        <v>12</v>
      </c>
    </row>
    <row r="169" spans="1:9" x14ac:dyDescent="0.25">
      <c r="A169" s="8">
        <v>126</v>
      </c>
      <c r="B169" s="11" t="s">
        <v>21</v>
      </c>
      <c r="C169" s="12" t="s">
        <v>40</v>
      </c>
      <c r="D169" s="12">
        <v>2</v>
      </c>
      <c r="E169" s="91">
        <v>0.66</v>
      </c>
      <c r="F169" s="43">
        <v>0.25559999999999999</v>
      </c>
      <c r="G169" s="78">
        <f t="shared" ref="G169:G178" si="34">(E169*1.2556)</f>
        <v>0.8286960000000001</v>
      </c>
      <c r="H169" s="13">
        <f t="shared" ref="H169:H178" si="35">G169*D169</f>
        <v>1.6573920000000002</v>
      </c>
      <c r="I169" s="13" t="s">
        <v>12</v>
      </c>
    </row>
    <row r="170" spans="1:9" x14ac:dyDescent="0.25">
      <c r="A170" s="8">
        <v>127</v>
      </c>
      <c r="B170" s="11" t="s">
        <v>23</v>
      </c>
      <c r="C170" s="12" t="s">
        <v>40</v>
      </c>
      <c r="D170" s="12">
        <v>2</v>
      </c>
      <c r="E170" s="91">
        <v>0.82</v>
      </c>
      <c r="F170" s="43">
        <v>0.25559999999999999</v>
      </c>
      <c r="G170" s="78">
        <f t="shared" si="34"/>
        <v>1.0295920000000001</v>
      </c>
      <c r="H170" s="13">
        <f t="shared" si="35"/>
        <v>2.0591840000000001</v>
      </c>
      <c r="I170" s="13" t="s">
        <v>12</v>
      </c>
    </row>
    <row r="171" spans="1:9" x14ac:dyDescent="0.25">
      <c r="A171" s="8">
        <v>128</v>
      </c>
      <c r="B171" s="11" t="s">
        <v>24</v>
      </c>
      <c r="C171" s="12" t="s">
        <v>40</v>
      </c>
      <c r="D171" s="12">
        <v>2</v>
      </c>
      <c r="E171" s="91">
        <v>1.08</v>
      </c>
      <c r="F171" s="43">
        <v>0.25559999999999999</v>
      </c>
      <c r="G171" s="78">
        <f t="shared" si="34"/>
        <v>1.3560480000000001</v>
      </c>
      <c r="H171" s="13">
        <f t="shared" si="35"/>
        <v>2.7120960000000003</v>
      </c>
      <c r="I171" s="13" t="s">
        <v>12</v>
      </c>
    </row>
    <row r="172" spans="1:9" x14ac:dyDescent="0.25">
      <c r="A172" s="8">
        <v>129</v>
      </c>
      <c r="B172" s="11" t="s">
        <v>22</v>
      </c>
      <c r="C172" s="12" t="s">
        <v>40</v>
      </c>
      <c r="D172" s="12">
        <v>2</v>
      </c>
      <c r="E172" s="91">
        <v>1.28</v>
      </c>
      <c r="F172" s="43">
        <v>0.25559999999999999</v>
      </c>
      <c r="G172" s="78">
        <f t="shared" si="34"/>
        <v>1.6071680000000002</v>
      </c>
      <c r="H172" s="13">
        <f t="shared" si="35"/>
        <v>3.2143360000000003</v>
      </c>
      <c r="I172" s="13" t="s">
        <v>12</v>
      </c>
    </row>
    <row r="173" spans="1:9" x14ac:dyDescent="0.25">
      <c r="A173" s="8">
        <v>130</v>
      </c>
      <c r="B173" s="11" t="s">
        <v>71</v>
      </c>
      <c r="C173" s="12" t="s">
        <v>40</v>
      </c>
      <c r="D173" s="12">
        <v>2</v>
      </c>
      <c r="E173" s="91">
        <v>2.23</v>
      </c>
      <c r="F173" s="43">
        <v>0.25559999999999999</v>
      </c>
      <c r="G173" s="78">
        <f t="shared" si="34"/>
        <v>2.7999879999999999</v>
      </c>
      <c r="H173" s="13">
        <f t="shared" si="35"/>
        <v>5.5999759999999998</v>
      </c>
      <c r="I173" s="13" t="s">
        <v>12</v>
      </c>
    </row>
    <row r="174" spans="1:9" x14ac:dyDescent="0.25">
      <c r="A174" s="8">
        <v>131</v>
      </c>
      <c r="B174" s="11" t="s">
        <v>73</v>
      </c>
      <c r="C174" s="12" t="s">
        <v>40</v>
      </c>
      <c r="D174" s="12">
        <v>2</v>
      </c>
      <c r="E174" s="91">
        <v>2.95</v>
      </c>
      <c r="F174" s="43">
        <v>0.25559999999999999</v>
      </c>
      <c r="G174" s="78">
        <f t="shared" si="34"/>
        <v>3.7040200000000003</v>
      </c>
      <c r="H174" s="13">
        <f t="shared" si="35"/>
        <v>7.4080400000000006</v>
      </c>
      <c r="I174" s="13" t="s">
        <v>12</v>
      </c>
    </row>
    <row r="175" spans="1:9" x14ac:dyDescent="0.25">
      <c r="A175" s="8">
        <v>132</v>
      </c>
      <c r="B175" s="11" t="s">
        <v>99</v>
      </c>
      <c r="C175" s="12" t="s">
        <v>40</v>
      </c>
      <c r="D175" s="12">
        <v>2</v>
      </c>
      <c r="E175" s="91">
        <v>1.28</v>
      </c>
      <c r="F175" s="43">
        <v>0.25559999999999999</v>
      </c>
      <c r="G175" s="78">
        <f t="shared" si="34"/>
        <v>1.6071680000000002</v>
      </c>
      <c r="H175" s="13">
        <f t="shared" si="35"/>
        <v>3.2143360000000003</v>
      </c>
      <c r="I175" s="13" t="s">
        <v>12</v>
      </c>
    </row>
    <row r="176" spans="1:9" x14ac:dyDescent="0.25">
      <c r="A176" s="8">
        <v>133</v>
      </c>
      <c r="B176" s="11" t="s">
        <v>96</v>
      </c>
      <c r="C176" s="12" t="s">
        <v>40</v>
      </c>
      <c r="D176" s="12">
        <v>2</v>
      </c>
      <c r="E176" s="91">
        <v>0.95</v>
      </c>
      <c r="F176" s="43">
        <v>0.25559999999999999</v>
      </c>
      <c r="G176" s="78">
        <f t="shared" si="34"/>
        <v>1.19282</v>
      </c>
      <c r="H176" s="13">
        <f t="shared" si="35"/>
        <v>2.38564</v>
      </c>
      <c r="I176" s="13" t="s">
        <v>12</v>
      </c>
    </row>
    <row r="177" spans="1:9" x14ac:dyDescent="0.25">
      <c r="A177" s="8">
        <v>134</v>
      </c>
      <c r="B177" s="11" t="s">
        <v>97</v>
      </c>
      <c r="C177" s="12" t="s">
        <v>40</v>
      </c>
      <c r="D177" s="12">
        <v>2</v>
      </c>
      <c r="E177" s="91">
        <v>0.73</v>
      </c>
      <c r="F177" s="43">
        <v>0.25559999999999999</v>
      </c>
      <c r="G177" s="78">
        <f t="shared" si="34"/>
        <v>0.91658799999999996</v>
      </c>
      <c r="H177" s="13">
        <f t="shared" si="35"/>
        <v>1.8331759999999999</v>
      </c>
      <c r="I177" s="13" t="s">
        <v>12</v>
      </c>
    </row>
    <row r="178" spans="1:9" x14ac:dyDescent="0.25">
      <c r="A178" s="8">
        <v>135</v>
      </c>
      <c r="B178" s="11" t="s">
        <v>98</v>
      </c>
      <c r="C178" s="12" t="s">
        <v>40</v>
      </c>
      <c r="D178" s="12">
        <v>2</v>
      </c>
      <c r="E178" s="91">
        <v>0.87</v>
      </c>
      <c r="F178" s="43">
        <v>0.25559999999999999</v>
      </c>
      <c r="G178" s="78">
        <f t="shared" si="34"/>
        <v>1.0923720000000001</v>
      </c>
      <c r="H178" s="13">
        <f t="shared" si="35"/>
        <v>2.1847440000000002</v>
      </c>
      <c r="I178" s="13" t="s">
        <v>12</v>
      </c>
    </row>
    <row r="179" spans="1:9" x14ac:dyDescent="0.25">
      <c r="A179" s="8"/>
      <c r="B179" s="11"/>
      <c r="C179" s="12"/>
      <c r="D179" s="12"/>
      <c r="E179" s="91"/>
      <c r="F179" s="43"/>
      <c r="G179" s="78"/>
      <c r="H179" s="13"/>
      <c r="I179" s="13"/>
    </row>
    <row r="180" spans="1:9" x14ac:dyDescent="0.25">
      <c r="A180" s="8"/>
      <c r="B180" s="129" t="s">
        <v>100</v>
      </c>
      <c r="C180" s="9"/>
      <c r="D180" s="9"/>
      <c r="E180" s="90"/>
      <c r="F180" s="9"/>
      <c r="G180" s="77"/>
      <c r="H180" s="10"/>
      <c r="I180" s="10"/>
    </row>
    <row r="181" spans="1:9" x14ac:dyDescent="0.25">
      <c r="A181" s="8">
        <v>136</v>
      </c>
      <c r="B181" s="11" t="s">
        <v>65</v>
      </c>
      <c r="C181" s="12" t="s">
        <v>28</v>
      </c>
      <c r="D181" s="12">
        <v>6</v>
      </c>
      <c r="E181" s="91">
        <v>0.56000000000000005</v>
      </c>
      <c r="F181" s="43">
        <v>0.25559999999999999</v>
      </c>
      <c r="G181" s="78">
        <f>(E181*1.2556)</f>
        <v>0.70313600000000009</v>
      </c>
      <c r="H181" s="13">
        <f>G181*D181</f>
        <v>4.2188160000000003</v>
      </c>
      <c r="I181" s="13" t="s">
        <v>12</v>
      </c>
    </row>
    <row r="182" spans="1:9" x14ac:dyDescent="0.25">
      <c r="A182" s="8">
        <v>137</v>
      </c>
      <c r="B182" s="11" t="s">
        <v>13</v>
      </c>
      <c r="C182" s="12" t="s">
        <v>28</v>
      </c>
      <c r="D182" s="12">
        <v>5</v>
      </c>
      <c r="E182" s="91">
        <v>0.61</v>
      </c>
      <c r="F182" s="43">
        <v>0.25559999999999999</v>
      </c>
      <c r="G182" s="78">
        <f t="shared" ref="G182:G189" si="36">(E182*1.2556)</f>
        <v>0.76591600000000004</v>
      </c>
      <c r="H182" s="13">
        <f t="shared" ref="H182:H189" si="37">G182*D182</f>
        <v>3.82958</v>
      </c>
      <c r="I182" s="13" t="s">
        <v>12</v>
      </c>
    </row>
    <row r="183" spans="1:9" x14ac:dyDescent="0.25">
      <c r="A183" s="8">
        <v>138</v>
      </c>
      <c r="B183" s="11" t="s">
        <v>66</v>
      </c>
      <c r="C183" s="12" t="s">
        <v>28</v>
      </c>
      <c r="D183" s="12">
        <v>5</v>
      </c>
      <c r="E183" s="91">
        <v>1.06</v>
      </c>
      <c r="F183" s="43">
        <v>0.25559999999999999</v>
      </c>
      <c r="G183" s="78">
        <f t="shared" si="36"/>
        <v>1.3309360000000001</v>
      </c>
      <c r="H183" s="13">
        <f t="shared" si="37"/>
        <v>6.6546800000000008</v>
      </c>
      <c r="I183" s="13" t="s">
        <v>12</v>
      </c>
    </row>
    <row r="184" spans="1:9" x14ac:dyDescent="0.25">
      <c r="A184" s="8">
        <v>139</v>
      </c>
      <c r="B184" s="11" t="s">
        <v>67</v>
      </c>
      <c r="C184" s="12" t="s">
        <v>28</v>
      </c>
      <c r="D184" s="12">
        <v>5</v>
      </c>
      <c r="E184" s="91">
        <v>2.23</v>
      </c>
      <c r="F184" s="43">
        <v>0.25559999999999999</v>
      </c>
      <c r="G184" s="78">
        <f t="shared" si="36"/>
        <v>2.7999879999999999</v>
      </c>
      <c r="H184" s="13">
        <f t="shared" si="37"/>
        <v>13.999939999999999</v>
      </c>
      <c r="I184" s="13" t="s">
        <v>12</v>
      </c>
    </row>
    <row r="185" spans="1:9" x14ac:dyDescent="0.25">
      <c r="A185" s="8">
        <v>140</v>
      </c>
      <c r="B185" s="11" t="s">
        <v>68</v>
      </c>
      <c r="C185" s="12" t="s">
        <v>28</v>
      </c>
      <c r="D185" s="12">
        <v>5</v>
      </c>
      <c r="E185" s="91">
        <v>2.48</v>
      </c>
      <c r="F185" s="43">
        <v>0.25559999999999999</v>
      </c>
      <c r="G185" s="78">
        <f t="shared" si="36"/>
        <v>3.1138880000000002</v>
      </c>
      <c r="H185" s="13">
        <f t="shared" si="37"/>
        <v>15.56944</v>
      </c>
      <c r="I185" s="13" t="s">
        <v>12</v>
      </c>
    </row>
    <row r="186" spans="1:9" x14ac:dyDescent="0.25">
      <c r="A186" s="8">
        <v>141</v>
      </c>
      <c r="B186" s="11" t="s">
        <v>17</v>
      </c>
      <c r="C186" s="12" t="s">
        <v>28</v>
      </c>
      <c r="D186" s="12">
        <v>5</v>
      </c>
      <c r="E186" s="91">
        <v>4.84</v>
      </c>
      <c r="F186" s="43">
        <v>0.25559999999999999</v>
      </c>
      <c r="G186" s="78">
        <f t="shared" si="36"/>
        <v>6.0771040000000003</v>
      </c>
      <c r="H186" s="13">
        <f t="shared" si="37"/>
        <v>30.38552</v>
      </c>
      <c r="I186" s="13" t="s">
        <v>12</v>
      </c>
    </row>
    <row r="187" spans="1:9" x14ac:dyDescent="0.25">
      <c r="A187" s="8">
        <v>142</v>
      </c>
      <c r="B187" s="11" t="s">
        <v>101</v>
      </c>
      <c r="C187" s="12" t="s">
        <v>28</v>
      </c>
      <c r="D187" s="12">
        <v>3</v>
      </c>
      <c r="E187" s="91">
        <v>12.47</v>
      </c>
      <c r="F187" s="43">
        <v>0.25559999999999999</v>
      </c>
      <c r="G187" s="78">
        <f t="shared" si="36"/>
        <v>15.657332000000002</v>
      </c>
      <c r="H187" s="13">
        <f t="shared" si="37"/>
        <v>46.971996000000004</v>
      </c>
      <c r="I187" s="13" t="s">
        <v>12</v>
      </c>
    </row>
    <row r="188" spans="1:9" x14ac:dyDescent="0.25">
      <c r="A188" s="8">
        <v>143</v>
      </c>
      <c r="B188" s="11" t="s">
        <v>102</v>
      </c>
      <c r="C188" s="12" t="s">
        <v>28</v>
      </c>
      <c r="D188" s="12">
        <v>3</v>
      </c>
      <c r="E188" s="91">
        <v>16.29</v>
      </c>
      <c r="F188" s="43">
        <v>0.25559999999999999</v>
      </c>
      <c r="G188" s="78">
        <f t="shared" si="36"/>
        <v>20.453724000000001</v>
      </c>
      <c r="H188" s="13">
        <f t="shared" si="37"/>
        <v>61.361172000000003</v>
      </c>
      <c r="I188" s="13" t="s">
        <v>12</v>
      </c>
    </row>
    <row r="189" spans="1:9" x14ac:dyDescent="0.25">
      <c r="A189" s="8">
        <v>144</v>
      </c>
      <c r="B189" s="11" t="s">
        <v>103</v>
      </c>
      <c r="C189" s="12" t="s">
        <v>28</v>
      </c>
      <c r="D189" s="12">
        <v>5</v>
      </c>
      <c r="E189" s="91">
        <v>23.63</v>
      </c>
      <c r="F189" s="43">
        <v>0.25559999999999999</v>
      </c>
      <c r="G189" s="78">
        <f t="shared" si="36"/>
        <v>29.669827999999999</v>
      </c>
      <c r="H189" s="13">
        <f t="shared" si="37"/>
        <v>148.34914000000001</v>
      </c>
      <c r="I189" s="13" t="s">
        <v>12</v>
      </c>
    </row>
    <row r="190" spans="1:9" x14ac:dyDescent="0.25">
      <c r="A190" s="8"/>
      <c r="B190" s="11"/>
      <c r="C190" s="12"/>
      <c r="D190" s="12"/>
      <c r="E190" s="91"/>
      <c r="F190" s="43"/>
      <c r="G190" s="78"/>
      <c r="H190" s="13"/>
      <c r="I190" s="13"/>
    </row>
    <row r="191" spans="1:9" x14ac:dyDescent="0.25">
      <c r="A191" s="8"/>
      <c r="B191" s="129" t="s">
        <v>69</v>
      </c>
      <c r="C191" s="9"/>
      <c r="D191" s="9"/>
      <c r="E191" s="90"/>
      <c r="F191" s="9"/>
      <c r="G191" s="77"/>
      <c r="H191" s="10"/>
      <c r="I191" s="10"/>
    </row>
    <row r="192" spans="1:9" x14ac:dyDescent="0.25">
      <c r="A192" s="8">
        <v>145</v>
      </c>
      <c r="B192" s="11" t="s">
        <v>70</v>
      </c>
      <c r="C192" s="12" t="s">
        <v>28</v>
      </c>
      <c r="D192" s="12">
        <v>5</v>
      </c>
      <c r="E192" s="91">
        <v>0.75</v>
      </c>
      <c r="F192" s="43">
        <v>0.25559999999999999</v>
      </c>
      <c r="G192" s="78">
        <f>(E192*1.2556)</f>
        <v>0.94169999999999998</v>
      </c>
      <c r="H192" s="13">
        <f>G192*D192</f>
        <v>4.7084999999999999</v>
      </c>
      <c r="I192" s="13" t="s">
        <v>12</v>
      </c>
    </row>
    <row r="193" spans="1:9" x14ac:dyDescent="0.25">
      <c r="A193" s="8">
        <v>146</v>
      </c>
      <c r="B193" s="11" t="s">
        <v>21</v>
      </c>
      <c r="C193" s="12" t="s">
        <v>28</v>
      </c>
      <c r="D193" s="12">
        <v>5</v>
      </c>
      <c r="E193" s="91">
        <v>0.86</v>
      </c>
      <c r="F193" s="43">
        <v>0.25559999999999999</v>
      </c>
      <c r="G193" s="78">
        <f t="shared" ref="G193:G201" si="38">(E193*1.2556)</f>
        <v>1.0798160000000001</v>
      </c>
      <c r="H193" s="13">
        <f t="shared" ref="H193:H201" si="39">G193*D193</f>
        <v>5.3990800000000005</v>
      </c>
      <c r="I193" s="13" t="s">
        <v>12</v>
      </c>
    </row>
    <row r="194" spans="1:9" x14ac:dyDescent="0.25">
      <c r="A194" s="8">
        <v>147</v>
      </c>
      <c r="B194" s="11" t="s">
        <v>23</v>
      </c>
      <c r="C194" s="12" t="s">
        <v>28</v>
      </c>
      <c r="D194" s="12">
        <v>5</v>
      </c>
      <c r="E194" s="91">
        <v>2.78</v>
      </c>
      <c r="F194" s="43">
        <v>0.25559999999999999</v>
      </c>
      <c r="G194" s="78">
        <f t="shared" si="38"/>
        <v>3.4905679999999997</v>
      </c>
      <c r="H194" s="13">
        <f t="shared" si="39"/>
        <v>17.452839999999998</v>
      </c>
      <c r="I194" s="13" t="s">
        <v>12</v>
      </c>
    </row>
    <row r="195" spans="1:9" x14ac:dyDescent="0.25">
      <c r="A195" s="8">
        <v>148</v>
      </c>
      <c r="B195" s="11" t="s">
        <v>24</v>
      </c>
      <c r="C195" s="12" t="s">
        <v>28</v>
      </c>
      <c r="D195" s="12">
        <v>5</v>
      </c>
      <c r="E195" s="91">
        <v>3.19</v>
      </c>
      <c r="F195" s="43">
        <v>0.25559999999999999</v>
      </c>
      <c r="G195" s="78">
        <f t="shared" si="38"/>
        <v>4.0053640000000001</v>
      </c>
      <c r="H195" s="13">
        <f t="shared" si="39"/>
        <v>20.026820000000001</v>
      </c>
      <c r="I195" s="13" t="s">
        <v>12</v>
      </c>
    </row>
    <row r="196" spans="1:9" x14ac:dyDescent="0.25">
      <c r="A196" s="8">
        <v>149</v>
      </c>
      <c r="B196" s="11" t="s">
        <v>22</v>
      </c>
      <c r="C196" s="12" t="s">
        <v>28</v>
      </c>
      <c r="D196" s="12">
        <v>5</v>
      </c>
      <c r="E196" s="91">
        <v>4.8600000000000003</v>
      </c>
      <c r="F196" s="43">
        <v>0.25559999999999999</v>
      </c>
      <c r="G196" s="78">
        <f t="shared" si="38"/>
        <v>6.1022160000000003</v>
      </c>
      <c r="H196" s="13">
        <f t="shared" si="39"/>
        <v>30.51108</v>
      </c>
      <c r="I196" s="13" t="s">
        <v>12</v>
      </c>
    </row>
    <row r="197" spans="1:9" x14ac:dyDescent="0.25">
      <c r="A197" s="8">
        <v>150</v>
      </c>
      <c r="B197" s="11" t="s">
        <v>71</v>
      </c>
      <c r="C197" s="12" t="s">
        <v>28</v>
      </c>
      <c r="D197" s="12">
        <v>5</v>
      </c>
      <c r="E197" s="91">
        <v>5.33</v>
      </c>
      <c r="F197" s="43">
        <v>0.25559999999999999</v>
      </c>
      <c r="G197" s="78">
        <f t="shared" si="38"/>
        <v>6.692348</v>
      </c>
      <c r="H197" s="13">
        <f t="shared" si="39"/>
        <v>33.461739999999999</v>
      </c>
      <c r="I197" s="13" t="s">
        <v>12</v>
      </c>
    </row>
    <row r="198" spans="1:9" x14ac:dyDescent="0.25">
      <c r="A198" s="8">
        <v>151</v>
      </c>
      <c r="B198" s="11" t="s">
        <v>104</v>
      </c>
      <c r="C198" s="12" t="s">
        <v>40</v>
      </c>
      <c r="D198" s="12">
        <v>2</v>
      </c>
      <c r="E198" s="91">
        <v>6.36</v>
      </c>
      <c r="F198" s="43">
        <v>0.25559999999999999</v>
      </c>
      <c r="G198" s="78">
        <f t="shared" si="38"/>
        <v>7.9856160000000012</v>
      </c>
      <c r="H198" s="13">
        <f t="shared" si="39"/>
        <v>15.971232000000002</v>
      </c>
      <c r="I198" s="13" t="s">
        <v>12</v>
      </c>
    </row>
    <row r="199" spans="1:9" x14ac:dyDescent="0.25">
      <c r="A199" s="8">
        <v>152</v>
      </c>
      <c r="B199" s="11" t="s">
        <v>68</v>
      </c>
      <c r="C199" s="12" t="s">
        <v>28</v>
      </c>
      <c r="D199" s="12">
        <v>3</v>
      </c>
      <c r="E199" s="91">
        <v>2.67</v>
      </c>
      <c r="F199" s="43">
        <v>0.25559999999999999</v>
      </c>
      <c r="G199" s="78">
        <f t="shared" si="38"/>
        <v>3.352452</v>
      </c>
      <c r="H199" s="13">
        <f t="shared" si="39"/>
        <v>10.057356</v>
      </c>
      <c r="I199" s="13" t="s">
        <v>12</v>
      </c>
    </row>
    <row r="200" spans="1:9" x14ac:dyDescent="0.25">
      <c r="A200" s="8">
        <v>153</v>
      </c>
      <c r="B200" s="11" t="s">
        <v>18</v>
      </c>
      <c r="C200" s="12" t="s">
        <v>28</v>
      </c>
      <c r="D200" s="12">
        <v>3</v>
      </c>
      <c r="E200" s="91">
        <v>17.02</v>
      </c>
      <c r="F200" s="43">
        <v>0.25559999999999999</v>
      </c>
      <c r="G200" s="78">
        <f t="shared" si="38"/>
        <v>21.370312000000002</v>
      </c>
      <c r="H200" s="13">
        <f t="shared" si="39"/>
        <v>64.110936000000009</v>
      </c>
      <c r="I200" s="13" t="s">
        <v>12</v>
      </c>
    </row>
    <row r="201" spans="1:9" x14ac:dyDescent="0.25">
      <c r="A201" s="8">
        <v>154</v>
      </c>
      <c r="B201" s="11" t="s">
        <v>105</v>
      </c>
      <c r="C201" s="12" t="s">
        <v>28</v>
      </c>
      <c r="D201" s="12">
        <v>3</v>
      </c>
      <c r="E201" s="91">
        <v>24.98</v>
      </c>
      <c r="F201" s="43">
        <v>0.25559999999999999</v>
      </c>
      <c r="G201" s="78">
        <f t="shared" si="38"/>
        <v>31.364888000000001</v>
      </c>
      <c r="H201" s="13">
        <f t="shared" si="39"/>
        <v>94.094663999999995</v>
      </c>
      <c r="I201" s="13" t="s">
        <v>12</v>
      </c>
    </row>
    <row r="202" spans="1:9" x14ac:dyDescent="0.25">
      <c r="A202" s="8"/>
      <c r="B202" s="11"/>
      <c r="C202" s="12"/>
      <c r="D202" s="12"/>
      <c r="E202" s="91"/>
      <c r="F202" s="43"/>
      <c r="G202" s="78"/>
      <c r="H202" s="13"/>
      <c r="I202" s="13"/>
    </row>
    <row r="203" spans="1:9" x14ac:dyDescent="0.25">
      <c r="A203" s="8"/>
      <c r="B203" s="129" t="s">
        <v>106</v>
      </c>
      <c r="C203" s="9"/>
      <c r="D203" s="9"/>
      <c r="E203" s="90"/>
      <c r="F203" s="9"/>
      <c r="G203" s="77"/>
      <c r="H203" s="10"/>
      <c r="I203" s="10"/>
    </row>
    <row r="204" spans="1:9" x14ac:dyDescent="0.25">
      <c r="A204" s="8">
        <v>155</v>
      </c>
      <c r="B204" s="11" t="s">
        <v>70</v>
      </c>
      <c r="C204" s="12" t="s">
        <v>40</v>
      </c>
      <c r="D204" s="12">
        <v>2</v>
      </c>
      <c r="E204" s="91">
        <v>0.3</v>
      </c>
      <c r="F204" s="43">
        <v>0.25559999999999999</v>
      </c>
      <c r="G204" s="78">
        <f>(E204*1.2556)</f>
        <v>0.37668000000000001</v>
      </c>
      <c r="H204" s="13">
        <f>G204*D204</f>
        <v>0.75336000000000003</v>
      </c>
      <c r="I204" s="13" t="s">
        <v>12</v>
      </c>
    </row>
    <row r="205" spans="1:9" x14ac:dyDescent="0.25">
      <c r="A205" s="8">
        <v>156</v>
      </c>
      <c r="B205" s="11" t="s">
        <v>21</v>
      </c>
      <c r="C205" s="12" t="s">
        <v>40</v>
      </c>
      <c r="D205" s="12">
        <v>2</v>
      </c>
      <c r="E205" s="91">
        <v>0.43</v>
      </c>
      <c r="F205" s="43">
        <v>0.25559999999999999</v>
      </c>
      <c r="G205" s="78">
        <f t="shared" ref="G205:G209" si="40">(E205*1.2556)</f>
        <v>0.53990800000000005</v>
      </c>
      <c r="H205" s="13">
        <f t="shared" ref="H205:H209" si="41">G205*D205</f>
        <v>1.0798160000000001</v>
      </c>
      <c r="I205" s="13" t="s">
        <v>12</v>
      </c>
    </row>
    <row r="206" spans="1:9" x14ac:dyDescent="0.25">
      <c r="A206" s="8">
        <v>157</v>
      </c>
      <c r="B206" s="11" t="s">
        <v>23</v>
      </c>
      <c r="C206" s="12" t="s">
        <v>40</v>
      </c>
      <c r="D206" s="12">
        <v>2</v>
      </c>
      <c r="E206" s="91">
        <v>0.56000000000000005</v>
      </c>
      <c r="F206" s="43">
        <v>0.25559999999999999</v>
      </c>
      <c r="G206" s="78">
        <f t="shared" si="40"/>
        <v>0.70313600000000009</v>
      </c>
      <c r="H206" s="13">
        <f t="shared" si="41"/>
        <v>1.4062720000000002</v>
      </c>
      <c r="I206" s="13" t="s">
        <v>12</v>
      </c>
    </row>
    <row r="207" spans="1:9" x14ac:dyDescent="0.25">
      <c r="A207" s="8">
        <v>158</v>
      </c>
      <c r="B207" s="11" t="s">
        <v>24</v>
      </c>
      <c r="C207" s="12" t="s">
        <v>40</v>
      </c>
      <c r="D207" s="12">
        <v>2</v>
      </c>
      <c r="E207" s="91">
        <v>0.68</v>
      </c>
      <c r="F207" s="43">
        <v>0.25559999999999999</v>
      </c>
      <c r="G207" s="78">
        <f t="shared" si="40"/>
        <v>0.85380800000000012</v>
      </c>
      <c r="H207" s="13">
        <f t="shared" si="41"/>
        <v>1.7076160000000002</v>
      </c>
      <c r="I207" s="13" t="s">
        <v>12</v>
      </c>
    </row>
    <row r="208" spans="1:9" x14ac:dyDescent="0.25">
      <c r="A208" s="8">
        <v>159</v>
      </c>
      <c r="B208" s="11" t="s">
        <v>71</v>
      </c>
      <c r="C208" s="12" t="s">
        <v>40</v>
      </c>
      <c r="D208" s="12">
        <v>2</v>
      </c>
      <c r="E208" s="91">
        <v>0.88</v>
      </c>
      <c r="F208" s="43">
        <v>0.25559999999999999</v>
      </c>
      <c r="G208" s="78">
        <f t="shared" si="40"/>
        <v>1.1049280000000001</v>
      </c>
      <c r="H208" s="13">
        <f t="shared" si="41"/>
        <v>2.2098560000000003</v>
      </c>
      <c r="I208" s="13" t="s">
        <v>12</v>
      </c>
    </row>
    <row r="209" spans="1:9" x14ac:dyDescent="0.25">
      <c r="A209" s="8">
        <v>160</v>
      </c>
      <c r="B209" s="11" t="s">
        <v>73</v>
      </c>
      <c r="C209" s="12" t="s">
        <v>40</v>
      </c>
      <c r="D209" s="12">
        <v>2</v>
      </c>
      <c r="E209" s="91">
        <v>1.06</v>
      </c>
      <c r="F209" s="43">
        <v>0.25559999999999999</v>
      </c>
      <c r="G209" s="78">
        <f t="shared" si="40"/>
        <v>1.3309360000000001</v>
      </c>
      <c r="H209" s="13">
        <f t="shared" si="41"/>
        <v>2.6618720000000002</v>
      </c>
      <c r="I209" s="13" t="s">
        <v>12</v>
      </c>
    </row>
    <row r="210" spans="1:9" x14ac:dyDescent="0.25">
      <c r="A210" s="8"/>
      <c r="B210" s="11"/>
      <c r="C210" s="12"/>
      <c r="D210" s="12"/>
      <c r="E210" s="91"/>
      <c r="F210" s="43"/>
      <c r="G210" s="78"/>
      <c r="H210" s="13"/>
      <c r="I210" s="13"/>
    </row>
    <row r="211" spans="1:9" x14ac:dyDescent="0.25">
      <c r="A211" s="8"/>
      <c r="B211" s="129" t="s">
        <v>107</v>
      </c>
      <c r="C211" s="9"/>
      <c r="D211" s="9"/>
      <c r="E211" s="90"/>
      <c r="F211" s="9"/>
      <c r="G211" s="77"/>
      <c r="H211" s="10"/>
      <c r="I211" s="10"/>
    </row>
    <row r="212" spans="1:9" x14ac:dyDescent="0.25">
      <c r="A212" s="8">
        <v>161</v>
      </c>
      <c r="B212" s="11" t="s">
        <v>70</v>
      </c>
      <c r="C212" s="12" t="s">
        <v>40</v>
      </c>
      <c r="D212" s="12">
        <v>2</v>
      </c>
      <c r="E212" s="91">
        <v>0.37</v>
      </c>
      <c r="F212" s="43">
        <v>0.25559999999999999</v>
      </c>
      <c r="G212" s="78">
        <f>(E212*1.2556)</f>
        <v>0.46457199999999998</v>
      </c>
      <c r="H212" s="13">
        <f>G212*D212</f>
        <v>0.92914399999999997</v>
      </c>
      <c r="I212" s="13" t="s">
        <v>12</v>
      </c>
    </row>
    <row r="213" spans="1:9" x14ac:dyDescent="0.25">
      <c r="A213" s="8">
        <v>162</v>
      </c>
      <c r="B213" s="11" t="s">
        <v>21</v>
      </c>
      <c r="C213" s="12" t="s">
        <v>40</v>
      </c>
      <c r="D213" s="12">
        <v>2</v>
      </c>
      <c r="E213" s="91">
        <v>0.49</v>
      </c>
      <c r="F213" s="43">
        <v>0.25559999999999999</v>
      </c>
      <c r="G213" s="78">
        <f t="shared" ref="G213:G220" si="42">(E213*1.2556)</f>
        <v>0.61524400000000001</v>
      </c>
      <c r="H213" s="13">
        <f t="shared" ref="H213:H220" si="43">G213*D213</f>
        <v>1.230488</v>
      </c>
      <c r="I213" s="13" t="s">
        <v>12</v>
      </c>
    </row>
    <row r="214" spans="1:9" x14ac:dyDescent="0.25">
      <c r="A214" s="8">
        <v>163</v>
      </c>
      <c r="B214" s="11" t="s">
        <v>23</v>
      </c>
      <c r="C214" s="12" t="s">
        <v>40</v>
      </c>
      <c r="D214" s="12">
        <v>2</v>
      </c>
      <c r="E214" s="91">
        <v>0.6</v>
      </c>
      <c r="F214" s="43">
        <v>0.25559999999999999</v>
      </c>
      <c r="G214" s="78">
        <f t="shared" si="42"/>
        <v>0.75336000000000003</v>
      </c>
      <c r="H214" s="13">
        <f t="shared" si="43"/>
        <v>1.5067200000000001</v>
      </c>
      <c r="I214" s="13" t="s">
        <v>12</v>
      </c>
    </row>
    <row r="215" spans="1:9" x14ac:dyDescent="0.25">
      <c r="A215" s="8">
        <v>164</v>
      </c>
      <c r="B215" s="11" t="s">
        <v>24</v>
      </c>
      <c r="C215" s="12" t="s">
        <v>40</v>
      </c>
      <c r="D215" s="12">
        <v>2</v>
      </c>
      <c r="E215" s="91">
        <v>0.72</v>
      </c>
      <c r="F215" s="43">
        <v>0.25559999999999999</v>
      </c>
      <c r="G215" s="78">
        <f t="shared" si="42"/>
        <v>0.90403199999999995</v>
      </c>
      <c r="H215" s="13">
        <f t="shared" si="43"/>
        <v>1.8080639999999999</v>
      </c>
      <c r="I215" s="13" t="s">
        <v>12</v>
      </c>
    </row>
    <row r="216" spans="1:9" x14ac:dyDescent="0.25">
      <c r="A216" s="8">
        <v>165</v>
      </c>
      <c r="B216" s="11" t="s">
        <v>22</v>
      </c>
      <c r="C216" s="12" t="s">
        <v>40</v>
      </c>
      <c r="D216" s="12">
        <v>2</v>
      </c>
      <c r="E216" s="91">
        <v>0.83</v>
      </c>
      <c r="F216" s="43">
        <v>0.25559999999999999</v>
      </c>
      <c r="G216" s="78">
        <f t="shared" si="42"/>
        <v>1.0421480000000001</v>
      </c>
      <c r="H216" s="13">
        <f t="shared" si="43"/>
        <v>2.0842960000000001</v>
      </c>
      <c r="I216" s="13" t="s">
        <v>12</v>
      </c>
    </row>
    <row r="217" spans="1:9" x14ac:dyDescent="0.25">
      <c r="A217" s="8">
        <v>166</v>
      </c>
      <c r="B217" s="11" t="s">
        <v>71</v>
      </c>
      <c r="C217" s="12" t="s">
        <v>40</v>
      </c>
      <c r="D217" s="12">
        <v>2</v>
      </c>
      <c r="E217" s="91">
        <v>0.95</v>
      </c>
      <c r="F217" s="43">
        <v>0.25559999999999999</v>
      </c>
      <c r="G217" s="78">
        <f t="shared" si="42"/>
        <v>1.19282</v>
      </c>
      <c r="H217" s="13">
        <f t="shared" si="43"/>
        <v>2.38564</v>
      </c>
      <c r="I217" s="13" t="s">
        <v>12</v>
      </c>
    </row>
    <row r="218" spans="1:9" x14ac:dyDescent="0.25">
      <c r="A218" s="8">
        <v>167</v>
      </c>
      <c r="B218" s="11" t="s">
        <v>68</v>
      </c>
      <c r="C218" s="12" t="s">
        <v>40</v>
      </c>
      <c r="D218" s="12">
        <v>2</v>
      </c>
      <c r="E218" s="91">
        <v>1.1299999999999999</v>
      </c>
      <c r="F218" s="43">
        <v>0.25559999999999999</v>
      </c>
      <c r="G218" s="78">
        <f t="shared" si="42"/>
        <v>1.418828</v>
      </c>
      <c r="H218" s="13">
        <f t="shared" si="43"/>
        <v>2.837656</v>
      </c>
      <c r="I218" s="13" t="s">
        <v>12</v>
      </c>
    </row>
    <row r="219" spans="1:9" x14ac:dyDescent="0.25">
      <c r="A219" s="8">
        <v>168</v>
      </c>
      <c r="B219" s="11" t="s">
        <v>18</v>
      </c>
      <c r="C219" s="12" t="s">
        <v>40</v>
      </c>
      <c r="D219" s="12">
        <v>2</v>
      </c>
      <c r="E219" s="91">
        <v>1.28</v>
      </c>
      <c r="F219" s="43">
        <v>0.25559999999999999</v>
      </c>
      <c r="G219" s="78">
        <f t="shared" si="42"/>
        <v>1.6071680000000002</v>
      </c>
      <c r="H219" s="13">
        <f t="shared" si="43"/>
        <v>3.2143360000000003</v>
      </c>
      <c r="I219" s="13" t="s">
        <v>12</v>
      </c>
    </row>
    <row r="220" spans="1:9" x14ac:dyDescent="0.25">
      <c r="A220" s="8">
        <v>169</v>
      </c>
      <c r="B220" s="11" t="s">
        <v>105</v>
      </c>
      <c r="C220" s="12" t="s">
        <v>40</v>
      </c>
      <c r="D220" s="12">
        <v>2</v>
      </c>
      <c r="E220" s="91">
        <v>1.58</v>
      </c>
      <c r="F220" s="43">
        <v>0.25559999999999999</v>
      </c>
      <c r="G220" s="78">
        <f t="shared" si="42"/>
        <v>1.9838480000000003</v>
      </c>
      <c r="H220" s="13">
        <f t="shared" si="43"/>
        <v>3.9676960000000006</v>
      </c>
      <c r="I220" s="13" t="s">
        <v>12</v>
      </c>
    </row>
    <row r="221" spans="1:9" x14ac:dyDescent="0.25">
      <c r="A221" s="8"/>
      <c r="B221" s="11"/>
      <c r="C221" s="12"/>
      <c r="D221" s="12"/>
      <c r="E221" s="91"/>
      <c r="F221" s="43"/>
      <c r="G221" s="78"/>
      <c r="H221" s="13"/>
      <c r="I221" s="13"/>
    </row>
    <row r="222" spans="1:9" x14ac:dyDescent="0.25">
      <c r="A222" s="8"/>
      <c r="B222" s="129" t="s">
        <v>108</v>
      </c>
      <c r="C222" s="9"/>
      <c r="D222" s="9"/>
      <c r="E222" s="90"/>
      <c r="F222" s="9"/>
      <c r="G222" s="77"/>
      <c r="H222" s="10"/>
      <c r="I222" s="10"/>
    </row>
    <row r="223" spans="1:9" x14ac:dyDescent="0.25">
      <c r="A223" s="8"/>
      <c r="B223" s="129" t="s">
        <v>109</v>
      </c>
      <c r="C223" s="9"/>
      <c r="D223" s="9"/>
      <c r="E223" s="90"/>
      <c r="F223" s="9"/>
      <c r="G223" s="77"/>
      <c r="H223" s="10"/>
      <c r="I223" s="10"/>
    </row>
    <row r="224" spans="1:9" x14ac:dyDescent="0.25">
      <c r="A224" s="8">
        <v>170</v>
      </c>
      <c r="B224" s="11" t="s">
        <v>110</v>
      </c>
      <c r="C224" s="12" t="s">
        <v>28</v>
      </c>
      <c r="D224" s="12">
        <v>4</v>
      </c>
      <c r="E224" s="91">
        <v>90.83</v>
      </c>
      <c r="F224" s="43">
        <v>0.25559999999999999</v>
      </c>
      <c r="G224" s="78">
        <f>(E224*1.2556)</f>
        <v>114.046148</v>
      </c>
      <c r="H224" s="13">
        <f>G224*D224</f>
        <v>456.18459200000001</v>
      </c>
      <c r="I224" s="13" t="s">
        <v>12</v>
      </c>
    </row>
    <row r="225" spans="1:9" x14ac:dyDescent="0.25">
      <c r="A225" s="8">
        <v>171</v>
      </c>
      <c r="B225" s="11" t="s">
        <v>111</v>
      </c>
      <c r="C225" s="12" t="s">
        <v>28</v>
      </c>
      <c r="D225" s="12">
        <v>3</v>
      </c>
      <c r="E225" s="91">
        <v>161.35</v>
      </c>
      <c r="F225" s="43">
        <v>0.25559999999999999</v>
      </c>
      <c r="G225" s="78">
        <f>(E225*1.2556)</f>
        <v>202.59106</v>
      </c>
      <c r="H225" s="13">
        <f>G225*D225</f>
        <v>607.77318000000002</v>
      </c>
      <c r="I225" s="13" t="s">
        <v>12</v>
      </c>
    </row>
    <row r="226" spans="1:9" x14ac:dyDescent="0.25">
      <c r="A226" s="8"/>
      <c r="B226" s="11"/>
      <c r="C226" s="12"/>
      <c r="D226" s="12"/>
      <c r="E226" s="91"/>
      <c r="F226" s="43"/>
      <c r="G226" s="78"/>
      <c r="H226" s="13"/>
      <c r="I226" s="13"/>
    </row>
    <row r="227" spans="1:9" x14ac:dyDescent="0.25">
      <c r="A227" s="8"/>
      <c r="B227" s="129" t="s">
        <v>112</v>
      </c>
      <c r="C227" s="9"/>
      <c r="D227" s="9"/>
      <c r="E227" s="90"/>
      <c r="F227" s="9"/>
      <c r="G227" s="77"/>
      <c r="H227" s="10"/>
      <c r="I227" s="10"/>
    </row>
    <row r="228" spans="1:9" x14ac:dyDescent="0.25">
      <c r="A228" s="8">
        <v>172</v>
      </c>
      <c r="B228" s="11" t="s">
        <v>113</v>
      </c>
      <c r="C228" s="12" t="s">
        <v>114</v>
      </c>
      <c r="D228" s="12">
        <v>6</v>
      </c>
      <c r="E228" s="91">
        <v>113.13</v>
      </c>
      <c r="F228" s="43">
        <v>0.25559999999999999</v>
      </c>
      <c r="G228" s="78">
        <f>(E228*1.2556)</f>
        <v>142.04602800000001</v>
      </c>
      <c r="H228" s="14">
        <f>G228*D228</f>
        <v>852.2761680000001</v>
      </c>
      <c r="I228" s="14" t="s">
        <v>12</v>
      </c>
    </row>
    <row r="229" spans="1:9" x14ac:dyDescent="0.25">
      <c r="A229" s="8">
        <v>173</v>
      </c>
      <c r="B229" s="11" t="s">
        <v>115</v>
      </c>
      <c r="C229" s="12" t="s">
        <v>116</v>
      </c>
      <c r="D229" s="12">
        <v>3</v>
      </c>
      <c r="E229" s="91">
        <v>103.5</v>
      </c>
      <c r="F229" s="43">
        <v>0.25559999999999999</v>
      </c>
      <c r="G229" s="78">
        <f t="shared" ref="G229:G230" si="44">(E229*1.2556)</f>
        <v>129.9546</v>
      </c>
      <c r="H229" s="14">
        <f t="shared" ref="H229" si="45">G229*D229</f>
        <v>389.86379999999997</v>
      </c>
      <c r="I229" s="14" t="s">
        <v>12</v>
      </c>
    </row>
    <row r="230" spans="1:9" x14ac:dyDescent="0.25">
      <c r="A230" s="8">
        <v>174</v>
      </c>
      <c r="B230" s="11" t="s">
        <v>117</v>
      </c>
      <c r="C230" s="12" t="s">
        <v>116</v>
      </c>
      <c r="D230" s="12">
        <v>3</v>
      </c>
      <c r="E230" s="91">
        <v>28.75</v>
      </c>
      <c r="F230" s="43">
        <v>0.25559999999999999</v>
      </c>
      <c r="G230" s="78">
        <f t="shared" si="44"/>
        <v>36.098500000000001</v>
      </c>
      <c r="H230" s="14"/>
      <c r="I230" s="14"/>
    </row>
    <row r="231" spans="1:9" x14ac:dyDescent="0.25">
      <c r="A231" s="8"/>
      <c r="B231" s="129" t="s">
        <v>118</v>
      </c>
      <c r="C231" s="9"/>
      <c r="D231" s="9"/>
      <c r="E231" s="90"/>
      <c r="F231" s="9"/>
      <c r="G231" s="77"/>
      <c r="H231" s="10"/>
      <c r="I231" s="10"/>
    </row>
    <row r="232" spans="1:9" x14ac:dyDescent="0.25">
      <c r="A232" s="8">
        <v>175</v>
      </c>
      <c r="B232" s="11" t="s">
        <v>119</v>
      </c>
      <c r="C232" s="12" t="s">
        <v>40</v>
      </c>
      <c r="D232" s="12">
        <v>5</v>
      </c>
      <c r="E232" s="91">
        <v>240.33</v>
      </c>
      <c r="F232" s="43">
        <v>0.25559999999999999</v>
      </c>
      <c r="G232" s="78">
        <f>(E232*1.2556)</f>
        <v>301.75834800000001</v>
      </c>
      <c r="H232" s="14">
        <f>G232*D232</f>
        <v>1508.7917400000001</v>
      </c>
      <c r="I232" s="14" t="s">
        <v>12</v>
      </c>
    </row>
    <row r="233" spans="1:9" x14ac:dyDescent="0.25">
      <c r="A233" s="8"/>
      <c r="B233" s="129" t="s">
        <v>120</v>
      </c>
      <c r="C233" s="9"/>
      <c r="D233" s="9"/>
      <c r="E233" s="90"/>
      <c r="F233" s="9"/>
      <c r="G233" s="77"/>
      <c r="H233" s="10"/>
      <c r="I233" s="10"/>
    </row>
    <row r="234" spans="1:9" x14ac:dyDescent="0.25">
      <c r="A234" s="8">
        <v>176</v>
      </c>
      <c r="B234" s="11" t="s">
        <v>121</v>
      </c>
      <c r="C234" s="12" t="s">
        <v>40</v>
      </c>
      <c r="D234" s="12">
        <v>2</v>
      </c>
      <c r="E234" s="91">
        <v>698.56</v>
      </c>
      <c r="F234" s="43">
        <v>0.25559999999999999</v>
      </c>
      <c r="G234" s="78">
        <f>(E234*1.2556)</f>
        <v>877.11193600000001</v>
      </c>
      <c r="H234" s="14">
        <f>G234*D234</f>
        <v>1754.223872</v>
      </c>
      <c r="I234" s="14" t="s">
        <v>12</v>
      </c>
    </row>
    <row r="235" spans="1:9" x14ac:dyDescent="0.25">
      <c r="A235" s="8"/>
      <c r="B235" s="129" t="s">
        <v>122</v>
      </c>
      <c r="C235" s="15"/>
      <c r="D235" s="15"/>
      <c r="E235" s="92"/>
      <c r="F235" s="15"/>
      <c r="G235" s="79"/>
      <c r="H235" s="10"/>
      <c r="I235" s="10"/>
    </row>
    <row r="236" spans="1:9" x14ac:dyDescent="0.25">
      <c r="A236" s="8">
        <v>177</v>
      </c>
      <c r="B236" s="11" t="s">
        <v>123</v>
      </c>
      <c r="C236" s="12" t="s">
        <v>28</v>
      </c>
      <c r="D236" s="12">
        <v>5</v>
      </c>
      <c r="E236" s="91">
        <v>4.43</v>
      </c>
      <c r="F236" s="43">
        <v>0.25559999999999999</v>
      </c>
      <c r="G236" s="78">
        <f>(E236*1.2556)</f>
        <v>5.5623079999999998</v>
      </c>
      <c r="H236" s="13">
        <f>G236*D236</f>
        <v>27.811540000000001</v>
      </c>
      <c r="I236" s="13" t="s">
        <v>12</v>
      </c>
    </row>
    <row r="237" spans="1:9" x14ac:dyDescent="0.25">
      <c r="A237" s="8">
        <v>178</v>
      </c>
      <c r="B237" s="11" t="s">
        <v>124</v>
      </c>
      <c r="C237" s="12" t="s">
        <v>28</v>
      </c>
      <c r="D237" s="12">
        <v>5</v>
      </c>
      <c r="E237" s="91">
        <v>7.19</v>
      </c>
      <c r="F237" s="43">
        <v>0.25559999999999999</v>
      </c>
      <c r="G237" s="78">
        <f t="shared" ref="G237:G242" si="46">(E237*1.2556)</f>
        <v>9.0277640000000012</v>
      </c>
      <c r="H237" s="13">
        <f t="shared" ref="H237:H242" si="47">G237*D237</f>
        <v>45.13882000000001</v>
      </c>
      <c r="I237" s="13" t="s">
        <v>12</v>
      </c>
    </row>
    <row r="238" spans="1:9" x14ac:dyDescent="0.25">
      <c r="A238" s="8">
        <v>179</v>
      </c>
      <c r="B238" s="11" t="s">
        <v>125</v>
      </c>
      <c r="C238" s="12" t="s">
        <v>28</v>
      </c>
      <c r="D238" s="12">
        <v>5</v>
      </c>
      <c r="E238" s="91">
        <v>8.73</v>
      </c>
      <c r="F238" s="43">
        <v>0.25559999999999999</v>
      </c>
      <c r="G238" s="78">
        <f t="shared" si="46"/>
        <v>10.961388000000001</v>
      </c>
      <c r="H238" s="13">
        <f t="shared" si="47"/>
        <v>54.806940000000004</v>
      </c>
      <c r="I238" s="13" t="s">
        <v>12</v>
      </c>
    </row>
    <row r="239" spans="1:9" x14ac:dyDescent="0.25">
      <c r="A239" s="8">
        <v>180</v>
      </c>
      <c r="B239" s="11" t="s">
        <v>126</v>
      </c>
      <c r="C239" s="12" t="s">
        <v>28</v>
      </c>
      <c r="D239" s="12">
        <v>3</v>
      </c>
      <c r="E239" s="91">
        <v>10.3</v>
      </c>
      <c r="F239" s="43">
        <v>0.25559999999999999</v>
      </c>
      <c r="G239" s="78">
        <f t="shared" si="46"/>
        <v>12.932680000000001</v>
      </c>
      <c r="H239" s="13">
        <f t="shared" si="47"/>
        <v>38.79804</v>
      </c>
      <c r="I239" s="13" t="s">
        <v>12</v>
      </c>
    </row>
    <row r="240" spans="1:9" x14ac:dyDescent="0.25">
      <c r="A240" s="8">
        <v>181</v>
      </c>
      <c r="B240" s="11" t="s">
        <v>127</v>
      </c>
      <c r="C240" s="12" t="s">
        <v>28</v>
      </c>
      <c r="D240" s="12">
        <v>3</v>
      </c>
      <c r="E240" s="91">
        <v>27.53</v>
      </c>
      <c r="F240" s="43">
        <v>0.25559999999999999</v>
      </c>
      <c r="G240" s="78">
        <f t="shared" si="46"/>
        <v>34.566668</v>
      </c>
      <c r="H240" s="13">
        <f t="shared" si="47"/>
        <v>103.70000400000001</v>
      </c>
      <c r="I240" s="13" t="s">
        <v>12</v>
      </c>
    </row>
    <row r="241" spans="1:9" x14ac:dyDescent="0.25">
      <c r="A241" s="8">
        <v>182</v>
      </c>
      <c r="B241" s="11" t="s">
        <v>128</v>
      </c>
      <c r="C241" s="12" t="s">
        <v>40</v>
      </c>
      <c r="D241" s="12">
        <v>6</v>
      </c>
      <c r="E241" s="91">
        <v>28.05</v>
      </c>
      <c r="F241" s="43">
        <v>0.25559999999999999</v>
      </c>
      <c r="G241" s="78">
        <f t="shared" si="46"/>
        <v>35.219580000000001</v>
      </c>
      <c r="H241" s="13">
        <f t="shared" si="47"/>
        <v>211.31747999999999</v>
      </c>
      <c r="I241" s="13" t="s">
        <v>12</v>
      </c>
    </row>
    <row r="242" spans="1:9" x14ac:dyDescent="0.25">
      <c r="A242" s="8">
        <v>183</v>
      </c>
      <c r="B242" s="11" t="s">
        <v>129</v>
      </c>
      <c r="C242" s="12" t="s">
        <v>28</v>
      </c>
      <c r="D242" s="12">
        <v>3</v>
      </c>
      <c r="E242" s="91">
        <v>18.2</v>
      </c>
      <c r="F242" s="43">
        <v>0.25559999999999999</v>
      </c>
      <c r="G242" s="78">
        <f t="shared" si="46"/>
        <v>22.85192</v>
      </c>
      <c r="H242" s="13">
        <f t="shared" si="47"/>
        <v>68.555759999999992</v>
      </c>
      <c r="I242" s="13" t="s">
        <v>12</v>
      </c>
    </row>
    <row r="243" spans="1:9" x14ac:dyDescent="0.25">
      <c r="A243" s="8"/>
      <c r="B243" s="11"/>
      <c r="C243" s="12"/>
      <c r="D243" s="12"/>
      <c r="E243" s="91"/>
      <c r="F243" s="43"/>
      <c r="G243" s="78"/>
      <c r="H243" s="13"/>
      <c r="I243" s="13"/>
    </row>
    <row r="244" spans="1:9" x14ac:dyDescent="0.25">
      <c r="A244" s="8"/>
      <c r="B244" s="129" t="s">
        <v>130</v>
      </c>
      <c r="C244" s="9"/>
      <c r="D244" s="9"/>
      <c r="E244" s="90"/>
      <c r="F244" s="9"/>
      <c r="G244" s="77"/>
      <c r="H244" s="10"/>
      <c r="I244" s="10"/>
    </row>
    <row r="245" spans="1:9" x14ac:dyDescent="0.25">
      <c r="A245" s="8">
        <v>184</v>
      </c>
      <c r="B245" s="11" t="s">
        <v>71</v>
      </c>
      <c r="C245" s="12" t="s">
        <v>28</v>
      </c>
      <c r="D245" s="12">
        <v>5</v>
      </c>
      <c r="E245" s="91">
        <v>26.79</v>
      </c>
      <c r="F245" s="43">
        <v>0.25559999999999999</v>
      </c>
      <c r="G245" s="78">
        <f>(E245*1.2556)</f>
        <v>33.637523999999999</v>
      </c>
      <c r="H245" s="14">
        <f>G245*D245</f>
        <v>168.18761999999998</v>
      </c>
      <c r="I245" s="14" t="s">
        <v>12</v>
      </c>
    </row>
    <row r="246" spans="1:9" x14ac:dyDescent="0.25">
      <c r="A246" s="8">
        <v>185</v>
      </c>
      <c r="B246" s="11" t="s">
        <v>22</v>
      </c>
      <c r="C246" s="12" t="s">
        <v>28</v>
      </c>
      <c r="D246" s="12">
        <v>5</v>
      </c>
      <c r="E246" s="91">
        <v>24.63</v>
      </c>
      <c r="F246" s="43">
        <v>0.25559999999999999</v>
      </c>
      <c r="G246" s="78">
        <f t="shared" ref="G246:G247" si="48">(E246*1.2556)</f>
        <v>30.925428</v>
      </c>
      <c r="H246" s="14">
        <f t="shared" ref="H246:H247" si="49">G246*D246</f>
        <v>154.62714</v>
      </c>
      <c r="I246" s="14" t="s">
        <v>12</v>
      </c>
    </row>
    <row r="247" spans="1:9" x14ac:dyDescent="0.25">
      <c r="A247" s="8">
        <v>186</v>
      </c>
      <c r="B247" s="11" t="s">
        <v>24</v>
      </c>
      <c r="C247" s="12" t="s">
        <v>28</v>
      </c>
      <c r="D247" s="12">
        <v>5</v>
      </c>
      <c r="E247" s="91">
        <v>22.51</v>
      </c>
      <c r="F247" s="43">
        <v>0.25559999999999999</v>
      </c>
      <c r="G247" s="78">
        <f t="shared" si="48"/>
        <v>28.263556000000005</v>
      </c>
      <c r="H247" s="14">
        <f t="shared" si="49"/>
        <v>141.31778000000003</v>
      </c>
      <c r="I247" s="14" t="s">
        <v>12</v>
      </c>
    </row>
    <row r="248" spans="1:9" x14ac:dyDescent="0.25">
      <c r="A248" s="8"/>
      <c r="B248" s="11"/>
      <c r="C248" s="12"/>
      <c r="D248" s="12"/>
      <c r="E248" s="91"/>
      <c r="F248" s="43"/>
      <c r="G248" s="78"/>
      <c r="H248" s="14"/>
      <c r="I248" s="14"/>
    </row>
    <row r="249" spans="1:9" x14ac:dyDescent="0.25">
      <c r="A249" s="8"/>
      <c r="B249" s="129" t="s">
        <v>131</v>
      </c>
      <c r="C249" s="9"/>
      <c r="D249" s="9"/>
      <c r="E249" s="90"/>
      <c r="F249" s="9"/>
      <c r="G249" s="77"/>
      <c r="H249" s="10"/>
      <c r="I249" s="10"/>
    </row>
    <row r="250" spans="1:9" x14ac:dyDescent="0.25">
      <c r="A250" s="8">
        <v>187</v>
      </c>
      <c r="B250" s="11" t="s">
        <v>125</v>
      </c>
      <c r="C250" s="12" t="s">
        <v>40</v>
      </c>
      <c r="D250" s="12">
        <v>2</v>
      </c>
      <c r="E250" s="91">
        <v>25.14</v>
      </c>
      <c r="F250" s="43">
        <v>0.25559999999999999</v>
      </c>
      <c r="G250" s="78">
        <f>(E250*1.2556)</f>
        <v>31.565784000000001</v>
      </c>
      <c r="H250" s="13">
        <f>G250*D250</f>
        <v>63.131568000000001</v>
      </c>
      <c r="I250" s="13" t="s">
        <v>12</v>
      </c>
    </row>
    <row r="251" spans="1:9" x14ac:dyDescent="0.25">
      <c r="A251" s="8"/>
      <c r="B251" s="129" t="s">
        <v>132</v>
      </c>
      <c r="C251" s="9"/>
      <c r="D251" s="9"/>
      <c r="E251" s="90"/>
      <c r="F251" s="9"/>
      <c r="G251" s="77"/>
      <c r="H251" s="10"/>
      <c r="I251" s="10"/>
    </row>
    <row r="252" spans="1:9" x14ac:dyDescent="0.25">
      <c r="A252" s="8">
        <v>188</v>
      </c>
      <c r="B252" s="11" t="s">
        <v>70</v>
      </c>
      <c r="C252" s="12" t="s">
        <v>28</v>
      </c>
      <c r="D252" s="12">
        <v>7</v>
      </c>
      <c r="E252" s="91">
        <v>13.02</v>
      </c>
      <c r="F252" s="43">
        <v>0.25559999999999999</v>
      </c>
      <c r="G252" s="78">
        <f>(E252*1.2556)</f>
        <v>16.347912000000001</v>
      </c>
      <c r="H252" s="13">
        <f>G252*D252</f>
        <v>114.435384</v>
      </c>
      <c r="I252" s="13" t="s">
        <v>12</v>
      </c>
    </row>
    <row r="253" spans="1:9" x14ac:dyDescent="0.25">
      <c r="A253" s="8">
        <v>189</v>
      </c>
      <c r="B253" s="11" t="s">
        <v>21</v>
      </c>
      <c r="C253" s="12" t="s">
        <v>28</v>
      </c>
      <c r="D253" s="12">
        <v>5</v>
      </c>
      <c r="E253" s="91">
        <v>17.57</v>
      </c>
      <c r="F253" s="43">
        <v>0.25559999999999999</v>
      </c>
      <c r="G253" s="78">
        <f>(E253*1.2556)</f>
        <v>22.060892000000003</v>
      </c>
      <c r="H253" s="13">
        <f>G253*D253</f>
        <v>110.30446000000001</v>
      </c>
      <c r="I253" s="13" t="s">
        <v>12</v>
      </c>
    </row>
    <row r="254" spans="1:9" x14ac:dyDescent="0.25">
      <c r="A254" s="8"/>
      <c r="B254" s="11"/>
      <c r="C254" s="12"/>
      <c r="D254" s="12"/>
      <c r="E254" s="91"/>
      <c r="F254" s="43"/>
      <c r="G254" s="78"/>
      <c r="H254" s="13"/>
      <c r="I254" s="13"/>
    </row>
    <row r="255" spans="1:9" x14ac:dyDescent="0.25">
      <c r="A255" s="8"/>
      <c r="B255" s="129" t="s">
        <v>133</v>
      </c>
      <c r="C255" s="9"/>
      <c r="D255" s="9"/>
      <c r="E255" s="90"/>
      <c r="F255" s="9"/>
      <c r="G255" s="77"/>
      <c r="H255" s="10"/>
      <c r="I255" s="10"/>
    </row>
    <row r="256" spans="1:9" x14ac:dyDescent="0.25">
      <c r="A256" s="8">
        <v>190</v>
      </c>
      <c r="B256" s="16" t="s">
        <v>70</v>
      </c>
      <c r="C256" s="12" t="s">
        <v>28</v>
      </c>
      <c r="D256" s="12">
        <v>5</v>
      </c>
      <c r="E256" s="91">
        <v>16.77</v>
      </c>
      <c r="F256" s="43">
        <v>0.25559999999999999</v>
      </c>
      <c r="G256" s="78">
        <f>(E256*1.2556)</f>
        <v>21.056412000000002</v>
      </c>
      <c r="H256" s="13">
        <f>G256*D256</f>
        <v>105.28206</v>
      </c>
      <c r="I256" s="13" t="s">
        <v>12</v>
      </c>
    </row>
    <row r="257" spans="1:9" x14ac:dyDescent="0.25">
      <c r="A257" s="8">
        <v>191</v>
      </c>
      <c r="B257" s="11" t="s">
        <v>21</v>
      </c>
      <c r="C257" s="12" t="s">
        <v>28</v>
      </c>
      <c r="D257" s="12">
        <v>5</v>
      </c>
      <c r="E257" s="91">
        <v>15.62</v>
      </c>
      <c r="F257" s="43">
        <v>0.25559999999999999</v>
      </c>
      <c r="G257" s="78">
        <f t="shared" ref="G257:G264" si="50">(E257*1.2556)</f>
        <v>19.612472</v>
      </c>
      <c r="H257" s="13">
        <f t="shared" ref="H257:H264" si="51">G257*D257</f>
        <v>98.062359999999998</v>
      </c>
      <c r="I257" s="13" t="s">
        <v>12</v>
      </c>
    </row>
    <row r="258" spans="1:9" x14ac:dyDescent="0.25">
      <c r="A258" s="8">
        <v>192</v>
      </c>
      <c r="B258" s="11" t="s">
        <v>23</v>
      </c>
      <c r="C258" s="12" t="s">
        <v>28</v>
      </c>
      <c r="D258" s="12">
        <v>5</v>
      </c>
      <c r="E258" s="91">
        <v>24.04</v>
      </c>
      <c r="F258" s="43">
        <v>0.25559999999999999</v>
      </c>
      <c r="G258" s="78">
        <f t="shared" si="50"/>
        <v>30.184623999999999</v>
      </c>
      <c r="H258" s="13">
        <f t="shared" si="51"/>
        <v>150.92311999999998</v>
      </c>
      <c r="I258" s="13" t="s">
        <v>12</v>
      </c>
    </row>
    <row r="259" spans="1:9" x14ac:dyDescent="0.25">
      <c r="A259" s="8">
        <v>193</v>
      </c>
      <c r="B259" s="11" t="s">
        <v>24</v>
      </c>
      <c r="C259" s="12" t="s">
        <v>28</v>
      </c>
      <c r="D259" s="12">
        <v>5</v>
      </c>
      <c r="E259" s="91">
        <v>31.35</v>
      </c>
      <c r="F259" s="43">
        <v>0.25559999999999999</v>
      </c>
      <c r="G259" s="78">
        <f t="shared" si="50"/>
        <v>39.363060000000004</v>
      </c>
      <c r="H259" s="13">
        <f t="shared" si="51"/>
        <v>196.81530000000004</v>
      </c>
      <c r="I259" s="13" t="s">
        <v>12</v>
      </c>
    </row>
    <row r="260" spans="1:9" x14ac:dyDescent="0.25">
      <c r="A260" s="8">
        <v>194</v>
      </c>
      <c r="B260" s="11" t="s">
        <v>71</v>
      </c>
      <c r="C260" s="12" t="s">
        <v>28</v>
      </c>
      <c r="D260" s="12">
        <v>5</v>
      </c>
      <c r="E260" s="91">
        <v>33.31</v>
      </c>
      <c r="F260" s="43">
        <v>0.25559999999999999</v>
      </c>
      <c r="G260" s="78">
        <f t="shared" si="50"/>
        <v>41.824036000000007</v>
      </c>
      <c r="H260" s="13">
        <f t="shared" si="51"/>
        <v>209.12018000000003</v>
      </c>
      <c r="I260" s="13" t="s">
        <v>12</v>
      </c>
    </row>
    <row r="261" spans="1:9" x14ac:dyDescent="0.25">
      <c r="A261" s="8">
        <v>195</v>
      </c>
      <c r="B261" s="11" t="s">
        <v>22</v>
      </c>
      <c r="C261" s="12" t="s">
        <v>28</v>
      </c>
      <c r="D261" s="12">
        <v>5</v>
      </c>
      <c r="E261" s="91">
        <v>28.32</v>
      </c>
      <c r="F261" s="43">
        <v>0.25559999999999999</v>
      </c>
      <c r="G261" s="78">
        <f t="shared" si="50"/>
        <v>35.558592000000004</v>
      </c>
      <c r="H261" s="13">
        <f t="shared" si="51"/>
        <v>177.79296000000002</v>
      </c>
      <c r="I261" s="13" t="s">
        <v>12</v>
      </c>
    </row>
    <row r="262" spans="1:9" x14ac:dyDescent="0.25">
      <c r="A262" s="8">
        <v>196</v>
      </c>
      <c r="B262" s="11" t="s">
        <v>134</v>
      </c>
      <c r="C262" s="12" t="s">
        <v>28</v>
      </c>
      <c r="D262" s="12">
        <v>4</v>
      </c>
      <c r="E262" s="91">
        <v>51.19</v>
      </c>
      <c r="F262" s="43">
        <v>0.25559999999999999</v>
      </c>
      <c r="G262" s="78">
        <f t="shared" si="50"/>
        <v>64.274163999999999</v>
      </c>
      <c r="H262" s="13">
        <f t="shared" si="51"/>
        <v>257.096656</v>
      </c>
      <c r="I262" s="13" t="s">
        <v>12</v>
      </c>
    </row>
    <row r="263" spans="1:9" x14ac:dyDescent="0.25">
      <c r="A263" s="8">
        <v>197</v>
      </c>
      <c r="B263" s="11" t="s">
        <v>73</v>
      </c>
      <c r="C263" s="12" t="s">
        <v>28</v>
      </c>
      <c r="D263" s="12">
        <v>4</v>
      </c>
      <c r="E263" s="91">
        <v>46.12</v>
      </c>
      <c r="F263" s="43">
        <v>0.25559999999999999</v>
      </c>
      <c r="G263" s="78">
        <f t="shared" si="50"/>
        <v>57.908271999999997</v>
      </c>
      <c r="H263" s="13">
        <f t="shared" si="51"/>
        <v>231.63308799999999</v>
      </c>
      <c r="I263" s="13" t="s">
        <v>12</v>
      </c>
    </row>
    <row r="264" spans="1:9" x14ac:dyDescent="0.25">
      <c r="A264" s="8">
        <v>198</v>
      </c>
      <c r="B264" s="11" t="s">
        <v>104</v>
      </c>
      <c r="C264" s="12" t="s">
        <v>28</v>
      </c>
      <c r="D264" s="12">
        <v>2</v>
      </c>
      <c r="E264" s="91">
        <v>44.01</v>
      </c>
      <c r="F264" s="43">
        <v>0.25559999999999999</v>
      </c>
      <c r="G264" s="78">
        <f t="shared" si="50"/>
        <v>55.258955999999998</v>
      </c>
      <c r="H264" s="13">
        <f t="shared" si="51"/>
        <v>110.517912</v>
      </c>
      <c r="I264" s="13" t="s">
        <v>12</v>
      </c>
    </row>
    <row r="265" spans="1:9" x14ac:dyDescent="0.25">
      <c r="A265" s="8"/>
      <c r="B265" s="11"/>
      <c r="C265" s="12"/>
      <c r="D265" s="12"/>
      <c r="E265" s="91"/>
      <c r="F265" s="43"/>
      <c r="G265" s="78"/>
      <c r="H265" s="13"/>
      <c r="I265" s="13"/>
    </row>
    <row r="266" spans="1:9" x14ac:dyDescent="0.25">
      <c r="A266" s="8"/>
      <c r="B266" s="129" t="s">
        <v>135</v>
      </c>
      <c r="C266" s="9"/>
      <c r="D266" s="9"/>
      <c r="E266" s="90"/>
      <c r="F266" s="9"/>
      <c r="G266" s="77"/>
      <c r="H266" s="10"/>
      <c r="I266" s="10"/>
    </row>
    <row r="267" spans="1:9" x14ac:dyDescent="0.25">
      <c r="A267" s="8">
        <v>199</v>
      </c>
      <c r="B267" s="11" t="s">
        <v>136</v>
      </c>
      <c r="C267" s="12" t="s">
        <v>28</v>
      </c>
      <c r="D267" s="12">
        <v>5</v>
      </c>
      <c r="E267" s="91">
        <v>24.54</v>
      </c>
      <c r="F267" s="43">
        <v>0.25559999999999999</v>
      </c>
      <c r="G267" s="78">
        <f>(E267*1.2556)</f>
        <v>30.812424</v>
      </c>
      <c r="H267" s="14">
        <f>G267*D267</f>
        <v>154.06211999999999</v>
      </c>
      <c r="I267" s="14" t="s">
        <v>12</v>
      </c>
    </row>
    <row r="268" spans="1:9" x14ac:dyDescent="0.25">
      <c r="A268" s="8">
        <v>200</v>
      </c>
      <c r="B268" s="11" t="s">
        <v>137</v>
      </c>
      <c r="C268" s="12" t="s">
        <v>28</v>
      </c>
      <c r="D268" s="12">
        <v>5</v>
      </c>
      <c r="E268" s="91">
        <v>27.49</v>
      </c>
      <c r="F268" s="43">
        <v>0.25559999999999999</v>
      </c>
      <c r="G268" s="78">
        <f>(E268*1.2556)</f>
        <v>34.516444</v>
      </c>
      <c r="H268" s="14">
        <f>G268*D268</f>
        <v>172.58222000000001</v>
      </c>
      <c r="I268" s="14" t="s">
        <v>12</v>
      </c>
    </row>
    <row r="269" spans="1:9" x14ac:dyDescent="0.25">
      <c r="A269" s="8"/>
      <c r="B269" s="11"/>
      <c r="C269" s="12"/>
      <c r="D269" s="12"/>
      <c r="E269" s="91"/>
      <c r="F269" s="43"/>
      <c r="G269" s="78"/>
      <c r="H269" s="14"/>
      <c r="I269" s="14"/>
    </row>
    <row r="270" spans="1:9" x14ac:dyDescent="0.25">
      <c r="A270" s="8"/>
      <c r="B270" s="129" t="s">
        <v>138</v>
      </c>
      <c r="C270" s="9"/>
      <c r="D270" s="9"/>
      <c r="E270" s="90"/>
      <c r="F270" s="9"/>
      <c r="G270" s="77"/>
      <c r="H270" s="10"/>
      <c r="I270" s="10"/>
    </row>
    <row r="271" spans="1:9" x14ac:dyDescent="0.25">
      <c r="A271" s="8">
        <v>201</v>
      </c>
      <c r="B271" s="11" t="s">
        <v>139</v>
      </c>
      <c r="C271" s="12" t="s">
        <v>40</v>
      </c>
      <c r="D271" s="12">
        <v>4</v>
      </c>
      <c r="E271" s="91">
        <v>12.83</v>
      </c>
      <c r="F271" s="43">
        <v>0.25559999999999999</v>
      </c>
      <c r="G271" s="78">
        <f>(E271*1.2556)</f>
        <v>16.109348000000001</v>
      </c>
      <c r="H271" s="13">
        <f>G271*D271</f>
        <v>64.437392000000003</v>
      </c>
      <c r="I271" s="13" t="s">
        <v>12</v>
      </c>
    </row>
    <row r="272" spans="1:9" x14ac:dyDescent="0.25">
      <c r="A272" s="8"/>
      <c r="B272" s="129" t="s">
        <v>140</v>
      </c>
      <c r="C272" s="9"/>
      <c r="D272" s="9"/>
      <c r="E272" s="90"/>
      <c r="F272" s="9"/>
      <c r="G272" s="77"/>
      <c r="H272" s="10"/>
      <c r="I272" s="10"/>
    </row>
    <row r="273" spans="1:9" x14ac:dyDescent="0.25">
      <c r="A273" s="8">
        <v>203</v>
      </c>
      <c r="B273" s="11" t="s">
        <v>141</v>
      </c>
      <c r="C273" s="12" t="s">
        <v>40</v>
      </c>
      <c r="D273" s="12">
        <v>2</v>
      </c>
      <c r="E273" s="91">
        <v>245.66</v>
      </c>
      <c r="F273" s="43">
        <v>0.25559999999999999</v>
      </c>
      <c r="G273" s="78">
        <f>(E273*1.2556)</f>
        <v>308.45069599999999</v>
      </c>
      <c r="H273" s="13">
        <f>G273*D273</f>
        <v>616.90139199999999</v>
      </c>
      <c r="I273" s="13" t="s">
        <v>12</v>
      </c>
    </row>
    <row r="274" spans="1:9" x14ac:dyDescent="0.25">
      <c r="A274" s="8">
        <v>204</v>
      </c>
      <c r="B274" s="11" t="s">
        <v>142</v>
      </c>
      <c r="C274" s="12" t="s">
        <v>40</v>
      </c>
      <c r="D274" s="12">
        <v>2</v>
      </c>
      <c r="E274" s="91">
        <v>173.9</v>
      </c>
      <c r="F274" s="43">
        <v>0.25559999999999999</v>
      </c>
      <c r="G274" s="78">
        <f t="shared" ref="G274:G279" si="52">(E274*1.2556)</f>
        <v>218.34884000000002</v>
      </c>
      <c r="H274" s="13">
        <f t="shared" ref="H274:H279" si="53">G274*D274</f>
        <v>436.69768000000005</v>
      </c>
      <c r="I274" s="13" t="s">
        <v>12</v>
      </c>
    </row>
    <row r="275" spans="1:9" x14ac:dyDescent="0.25">
      <c r="A275" s="8">
        <v>205</v>
      </c>
      <c r="B275" s="11" t="s">
        <v>143</v>
      </c>
      <c r="C275" s="12" t="s">
        <v>28</v>
      </c>
      <c r="D275" s="12">
        <v>3</v>
      </c>
      <c r="E275" s="91">
        <v>97.58</v>
      </c>
      <c r="F275" s="43">
        <v>0.25559999999999999</v>
      </c>
      <c r="G275" s="78">
        <f t="shared" si="52"/>
        <v>122.52144800000001</v>
      </c>
      <c r="H275" s="13">
        <f t="shared" si="53"/>
        <v>367.56434400000001</v>
      </c>
      <c r="I275" s="13" t="s">
        <v>12</v>
      </c>
    </row>
    <row r="276" spans="1:9" x14ac:dyDescent="0.25">
      <c r="A276" s="8">
        <v>206</v>
      </c>
      <c r="B276" s="11" t="s">
        <v>144</v>
      </c>
      <c r="C276" s="12" t="s">
        <v>28</v>
      </c>
      <c r="D276" s="12">
        <v>3</v>
      </c>
      <c r="E276" s="91">
        <v>248.48</v>
      </c>
      <c r="F276" s="43">
        <v>0.25559999999999999</v>
      </c>
      <c r="G276" s="78">
        <f t="shared" si="52"/>
        <v>311.991488</v>
      </c>
      <c r="H276" s="13">
        <f t="shared" si="53"/>
        <v>935.97446400000001</v>
      </c>
      <c r="I276" s="13" t="s">
        <v>12</v>
      </c>
    </row>
    <row r="277" spans="1:9" x14ac:dyDescent="0.25">
      <c r="A277" s="8">
        <v>207</v>
      </c>
      <c r="B277" s="11" t="s">
        <v>145</v>
      </c>
      <c r="C277" s="12" t="s">
        <v>28</v>
      </c>
      <c r="D277" s="12">
        <v>3</v>
      </c>
      <c r="E277" s="91">
        <v>236.95</v>
      </c>
      <c r="F277" s="43">
        <v>0.25559999999999999</v>
      </c>
      <c r="G277" s="78">
        <f t="shared" si="52"/>
        <v>297.51441999999997</v>
      </c>
      <c r="H277" s="13">
        <f t="shared" si="53"/>
        <v>892.54325999999992</v>
      </c>
      <c r="I277" s="13" t="s">
        <v>12</v>
      </c>
    </row>
    <row r="278" spans="1:9" x14ac:dyDescent="0.25">
      <c r="A278" s="8">
        <v>208</v>
      </c>
      <c r="B278" s="11" t="s">
        <v>146</v>
      </c>
      <c r="C278" s="12" t="s">
        <v>28</v>
      </c>
      <c r="D278" s="12">
        <v>5</v>
      </c>
      <c r="E278" s="91">
        <v>129.52000000000001</v>
      </c>
      <c r="F278" s="43">
        <v>0.25559999999999999</v>
      </c>
      <c r="G278" s="78">
        <f t="shared" si="52"/>
        <v>162.62531200000001</v>
      </c>
      <c r="H278" s="13">
        <f t="shared" si="53"/>
        <v>813.12656000000004</v>
      </c>
      <c r="I278" s="13" t="s">
        <v>12</v>
      </c>
    </row>
    <row r="279" spans="1:9" x14ac:dyDescent="0.25">
      <c r="A279" s="8">
        <v>209</v>
      </c>
      <c r="B279" s="11" t="s">
        <v>147</v>
      </c>
      <c r="C279" s="12" t="s">
        <v>28</v>
      </c>
      <c r="D279" s="12">
        <v>5</v>
      </c>
      <c r="E279" s="91">
        <v>294.04000000000002</v>
      </c>
      <c r="F279" s="43">
        <v>0.25559999999999999</v>
      </c>
      <c r="G279" s="78">
        <f t="shared" si="52"/>
        <v>369.19662400000004</v>
      </c>
      <c r="H279" s="13">
        <f t="shared" si="53"/>
        <v>1845.9831200000003</v>
      </c>
      <c r="I279" s="13" t="s">
        <v>12</v>
      </c>
    </row>
    <row r="280" spans="1:9" x14ac:dyDescent="0.25">
      <c r="A280" s="8"/>
      <c r="B280" s="11"/>
      <c r="C280" s="12"/>
      <c r="D280" s="12"/>
      <c r="E280" s="91"/>
      <c r="F280" s="43"/>
      <c r="G280" s="78"/>
      <c r="H280" s="13"/>
      <c r="I280" s="13"/>
    </row>
    <row r="281" spans="1:9" x14ac:dyDescent="0.25">
      <c r="A281" s="8"/>
      <c r="B281" s="129" t="s">
        <v>148</v>
      </c>
      <c r="C281" s="9"/>
      <c r="D281" s="9"/>
      <c r="E281" s="90"/>
      <c r="F281" s="9"/>
      <c r="G281" s="77"/>
      <c r="H281" s="10"/>
      <c r="I281" s="10"/>
    </row>
    <row r="282" spans="1:9" x14ac:dyDescent="0.25">
      <c r="A282" s="8">
        <v>210</v>
      </c>
      <c r="B282" s="11" t="s">
        <v>149</v>
      </c>
      <c r="C282" s="12" t="s">
        <v>40</v>
      </c>
      <c r="D282" s="12">
        <v>3</v>
      </c>
      <c r="E282" s="91">
        <v>15.48</v>
      </c>
      <c r="F282" s="43">
        <v>0.25559999999999999</v>
      </c>
      <c r="G282" s="78">
        <f>(E282*1.2556)</f>
        <v>19.436688</v>
      </c>
      <c r="H282" s="13">
        <f>G282*D282</f>
        <v>58.310063999999997</v>
      </c>
      <c r="I282" s="13" t="s">
        <v>12</v>
      </c>
    </row>
    <row r="283" spans="1:9" x14ac:dyDescent="0.25">
      <c r="A283" s="8">
        <v>211</v>
      </c>
      <c r="B283" s="11" t="s">
        <v>150</v>
      </c>
      <c r="C283" s="12" t="s">
        <v>40</v>
      </c>
      <c r="D283" s="12">
        <v>3</v>
      </c>
      <c r="E283" s="91">
        <v>3.9</v>
      </c>
      <c r="F283" s="43">
        <v>0.25559999999999999</v>
      </c>
      <c r="G283" s="78">
        <f t="shared" ref="G283:G307" si="54">(E283*1.2556)</f>
        <v>4.8968400000000001</v>
      </c>
      <c r="H283" s="13">
        <f t="shared" ref="H283:H307" si="55">G283*D283</f>
        <v>14.690519999999999</v>
      </c>
      <c r="I283" s="13" t="s">
        <v>12</v>
      </c>
    </row>
    <row r="284" spans="1:9" x14ac:dyDescent="0.25">
      <c r="A284" s="8">
        <v>212</v>
      </c>
      <c r="B284" s="11" t="s">
        <v>151</v>
      </c>
      <c r="C284" s="12" t="s">
        <v>28</v>
      </c>
      <c r="D284" s="12">
        <v>2</v>
      </c>
      <c r="E284" s="91">
        <v>16.72</v>
      </c>
      <c r="F284" s="43">
        <v>0.25559999999999999</v>
      </c>
      <c r="G284" s="78">
        <f t="shared" si="54"/>
        <v>20.993631999999998</v>
      </c>
      <c r="H284" s="13">
        <f t="shared" si="55"/>
        <v>41.987263999999996</v>
      </c>
      <c r="I284" s="13" t="s">
        <v>12</v>
      </c>
    </row>
    <row r="285" spans="1:9" x14ac:dyDescent="0.25">
      <c r="A285" s="8">
        <v>213</v>
      </c>
      <c r="B285" s="11" t="s">
        <v>152</v>
      </c>
      <c r="C285" s="12" t="s">
        <v>28</v>
      </c>
      <c r="D285" s="12">
        <v>1</v>
      </c>
      <c r="E285" s="91">
        <v>4.1900000000000004</v>
      </c>
      <c r="F285" s="43">
        <v>0.25559999999999999</v>
      </c>
      <c r="G285" s="78">
        <f t="shared" si="54"/>
        <v>5.2609640000000004</v>
      </c>
      <c r="H285" s="13">
        <f t="shared" si="55"/>
        <v>5.2609640000000004</v>
      </c>
      <c r="I285" s="13" t="s">
        <v>12</v>
      </c>
    </row>
    <row r="286" spans="1:9" x14ac:dyDescent="0.25">
      <c r="A286" s="8">
        <v>214</v>
      </c>
      <c r="B286" s="11" t="s">
        <v>153</v>
      </c>
      <c r="C286" s="12" t="s">
        <v>28</v>
      </c>
      <c r="D286" s="12">
        <v>2</v>
      </c>
      <c r="E286" s="91">
        <v>7.46</v>
      </c>
      <c r="F286" s="43">
        <v>0.25559999999999999</v>
      </c>
      <c r="G286" s="78">
        <f t="shared" si="54"/>
        <v>9.3667759999999998</v>
      </c>
      <c r="H286" s="13">
        <f t="shared" si="55"/>
        <v>18.733552</v>
      </c>
      <c r="I286" s="13" t="s">
        <v>12</v>
      </c>
    </row>
    <row r="287" spans="1:9" x14ac:dyDescent="0.25">
      <c r="A287" s="8">
        <v>215</v>
      </c>
      <c r="B287" s="11" t="s">
        <v>154</v>
      </c>
      <c r="C287" s="12" t="s">
        <v>28</v>
      </c>
      <c r="D287" s="12">
        <v>3</v>
      </c>
      <c r="E287" s="91">
        <v>3.87</v>
      </c>
      <c r="F287" s="43">
        <v>0.25559999999999999</v>
      </c>
      <c r="G287" s="78">
        <f t="shared" si="54"/>
        <v>4.859172</v>
      </c>
      <c r="H287" s="13">
        <f t="shared" si="55"/>
        <v>14.577515999999999</v>
      </c>
      <c r="I287" s="13" t="s">
        <v>12</v>
      </c>
    </row>
    <row r="288" spans="1:9" x14ac:dyDescent="0.25">
      <c r="A288" s="8">
        <v>216</v>
      </c>
      <c r="B288" s="11" t="s">
        <v>155</v>
      </c>
      <c r="C288" s="12" t="s">
        <v>28</v>
      </c>
      <c r="D288" s="12">
        <v>3</v>
      </c>
      <c r="E288" s="91">
        <v>29.44</v>
      </c>
      <c r="F288" s="43">
        <v>0.25559999999999999</v>
      </c>
      <c r="G288" s="78">
        <f t="shared" si="54"/>
        <v>36.964864000000006</v>
      </c>
      <c r="H288" s="13">
        <f t="shared" si="55"/>
        <v>110.89459200000002</v>
      </c>
      <c r="I288" s="13" t="s">
        <v>12</v>
      </c>
    </row>
    <row r="289" spans="1:9" x14ac:dyDescent="0.25">
      <c r="A289" s="8">
        <v>217</v>
      </c>
      <c r="B289" s="11" t="s">
        <v>156</v>
      </c>
      <c r="C289" s="12" t="s">
        <v>28</v>
      </c>
      <c r="D289" s="12">
        <v>3</v>
      </c>
      <c r="E289" s="91">
        <v>12.63</v>
      </c>
      <c r="F289" s="43">
        <v>0.25559999999999999</v>
      </c>
      <c r="G289" s="78">
        <f t="shared" si="54"/>
        <v>15.858228000000002</v>
      </c>
      <c r="H289" s="13">
        <f t="shared" si="55"/>
        <v>47.574684000000005</v>
      </c>
      <c r="I289" s="13" t="s">
        <v>12</v>
      </c>
    </row>
    <row r="290" spans="1:9" x14ac:dyDescent="0.25">
      <c r="A290" s="8">
        <v>218</v>
      </c>
      <c r="B290" s="11" t="s">
        <v>157</v>
      </c>
      <c r="C290" s="12" t="s">
        <v>28</v>
      </c>
      <c r="D290" s="12">
        <v>11</v>
      </c>
      <c r="E290" s="91">
        <v>2.29</v>
      </c>
      <c r="F290" s="43">
        <v>0.25559999999999999</v>
      </c>
      <c r="G290" s="78">
        <f t="shared" si="54"/>
        <v>2.875324</v>
      </c>
      <c r="H290" s="13">
        <f t="shared" si="55"/>
        <v>31.628564000000001</v>
      </c>
      <c r="I290" s="13" t="s">
        <v>12</v>
      </c>
    </row>
    <row r="291" spans="1:9" x14ac:dyDescent="0.25">
      <c r="A291" s="8">
        <v>219</v>
      </c>
      <c r="B291" s="11" t="s">
        <v>158</v>
      </c>
      <c r="C291" s="12" t="s">
        <v>28</v>
      </c>
      <c r="D291" s="12">
        <v>3</v>
      </c>
      <c r="E291" s="91">
        <v>36.03</v>
      </c>
      <c r="F291" s="43">
        <v>0.25559999999999999</v>
      </c>
      <c r="G291" s="78">
        <f t="shared" si="54"/>
        <v>45.239268000000003</v>
      </c>
      <c r="H291" s="13">
        <f t="shared" si="55"/>
        <v>135.717804</v>
      </c>
      <c r="I291" s="13" t="s">
        <v>12</v>
      </c>
    </row>
    <row r="292" spans="1:9" x14ac:dyDescent="0.25">
      <c r="A292" s="8">
        <v>220</v>
      </c>
      <c r="B292" s="11" t="s">
        <v>159</v>
      </c>
      <c r="C292" s="12" t="s">
        <v>28</v>
      </c>
      <c r="D292" s="12">
        <v>18</v>
      </c>
      <c r="E292" s="91">
        <v>4.22</v>
      </c>
      <c r="F292" s="43">
        <v>0.25559999999999999</v>
      </c>
      <c r="G292" s="78">
        <f t="shared" si="54"/>
        <v>5.2986319999999996</v>
      </c>
      <c r="H292" s="13">
        <f t="shared" si="55"/>
        <v>95.375375999999989</v>
      </c>
      <c r="I292" s="13" t="s">
        <v>12</v>
      </c>
    </row>
    <row r="293" spans="1:9" x14ac:dyDescent="0.25">
      <c r="A293" s="8">
        <v>221</v>
      </c>
      <c r="B293" s="11" t="s">
        <v>160</v>
      </c>
      <c r="C293" s="12" t="s">
        <v>28</v>
      </c>
      <c r="D293" s="12">
        <v>18</v>
      </c>
      <c r="E293" s="91">
        <v>9.94</v>
      </c>
      <c r="F293" s="43">
        <v>0.25559999999999999</v>
      </c>
      <c r="G293" s="78">
        <f t="shared" si="54"/>
        <v>12.480663999999999</v>
      </c>
      <c r="H293" s="13">
        <f t="shared" si="55"/>
        <v>224.65195199999999</v>
      </c>
      <c r="I293" s="13" t="s">
        <v>12</v>
      </c>
    </row>
    <row r="294" spans="1:9" x14ac:dyDescent="0.25">
      <c r="A294" s="8">
        <v>222</v>
      </c>
      <c r="B294" s="11" t="s">
        <v>161</v>
      </c>
      <c r="C294" s="12" t="s">
        <v>28</v>
      </c>
      <c r="D294" s="12">
        <v>12</v>
      </c>
      <c r="E294" s="91">
        <v>10.47</v>
      </c>
      <c r="F294" s="43">
        <v>0.25559999999999999</v>
      </c>
      <c r="G294" s="78">
        <f t="shared" si="54"/>
        <v>13.146132000000001</v>
      </c>
      <c r="H294" s="13">
        <f t="shared" si="55"/>
        <v>157.75358400000002</v>
      </c>
      <c r="I294" s="13" t="s">
        <v>12</v>
      </c>
    </row>
    <row r="295" spans="1:9" x14ac:dyDescent="0.25">
      <c r="A295" s="8">
        <v>223</v>
      </c>
      <c r="B295" s="11" t="s">
        <v>162</v>
      </c>
      <c r="C295" s="12" t="s">
        <v>28</v>
      </c>
      <c r="D295" s="12">
        <v>3</v>
      </c>
      <c r="E295" s="91">
        <v>11.96</v>
      </c>
      <c r="F295" s="43">
        <v>0.25559999999999999</v>
      </c>
      <c r="G295" s="78">
        <f t="shared" si="54"/>
        <v>15.016976000000001</v>
      </c>
      <c r="H295" s="13">
        <f t="shared" si="55"/>
        <v>45.050928000000006</v>
      </c>
      <c r="I295" s="13" t="s">
        <v>12</v>
      </c>
    </row>
    <row r="296" spans="1:9" x14ac:dyDescent="0.25">
      <c r="A296" s="8">
        <v>224</v>
      </c>
      <c r="B296" s="11" t="s">
        <v>163</v>
      </c>
      <c r="C296" s="12" t="s">
        <v>28</v>
      </c>
      <c r="D296" s="12">
        <v>1</v>
      </c>
      <c r="E296" s="91">
        <v>24.5</v>
      </c>
      <c r="F296" s="43">
        <v>0.25559999999999999</v>
      </c>
      <c r="G296" s="78">
        <f t="shared" si="54"/>
        <v>30.7622</v>
      </c>
      <c r="H296" s="13">
        <f t="shared" si="55"/>
        <v>30.7622</v>
      </c>
      <c r="I296" s="13" t="s">
        <v>12</v>
      </c>
    </row>
    <row r="297" spans="1:9" x14ac:dyDescent="0.25">
      <c r="A297" s="8">
        <v>225</v>
      </c>
      <c r="B297" s="11" t="s">
        <v>164</v>
      </c>
      <c r="C297" s="12" t="s">
        <v>28</v>
      </c>
      <c r="D297" s="12">
        <v>3</v>
      </c>
      <c r="E297" s="91">
        <v>8.2799999999999994</v>
      </c>
      <c r="F297" s="43">
        <v>0.25559999999999999</v>
      </c>
      <c r="G297" s="78">
        <f t="shared" si="54"/>
        <v>10.396367999999999</v>
      </c>
      <c r="H297" s="13">
        <f t="shared" si="55"/>
        <v>31.189103999999997</v>
      </c>
      <c r="I297" s="13" t="s">
        <v>12</v>
      </c>
    </row>
    <row r="298" spans="1:9" x14ac:dyDescent="0.25">
      <c r="A298" s="8">
        <v>226</v>
      </c>
      <c r="B298" s="11" t="s">
        <v>165</v>
      </c>
      <c r="C298" s="12" t="s">
        <v>166</v>
      </c>
      <c r="D298" s="12">
        <v>13</v>
      </c>
      <c r="E298" s="91">
        <v>8.42</v>
      </c>
      <c r="F298" s="43">
        <v>0.25559999999999999</v>
      </c>
      <c r="G298" s="78">
        <f t="shared" si="54"/>
        <v>10.572152000000001</v>
      </c>
      <c r="H298" s="13">
        <f t="shared" si="55"/>
        <v>137.43797600000002</v>
      </c>
      <c r="I298" s="13" t="s">
        <v>12</v>
      </c>
    </row>
    <row r="299" spans="1:9" x14ac:dyDescent="0.25">
      <c r="A299" s="8">
        <v>227</v>
      </c>
      <c r="B299" s="11" t="s">
        <v>167</v>
      </c>
      <c r="C299" s="12" t="s">
        <v>28</v>
      </c>
      <c r="D299" s="12">
        <v>3</v>
      </c>
      <c r="E299" s="91">
        <v>23.79</v>
      </c>
      <c r="F299" s="43">
        <v>0.25559999999999999</v>
      </c>
      <c r="G299" s="78">
        <f t="shared" si="54"/>
        <v>29.870723999999999</v>
      </c>
      <c r="H299" s="13">
        <f t="shared" si="55"/>
        <v>89.612172000000001</v>
      </c>
      <c r="I299" s="13" t="s">
        <v>12</v>
      </c>
    </row>
    <row r="300" spans="1:9" ht="30" x14ac:dyDescent="0.25">
      <c r="A300" s="8">
        <v>228</v>
      </c>
      <c r="B300" s="11" t="s">
        <v>168</v>
      </c>
      <c r="C300" s="12" t="s">
        <v>28</v>
      </c>
      <c r="D300" s="12">
        <v>2</v>
      </c>
      <c r="E300" s="91">
        <v>67.88</v>
      </c>
      <c r="F300" s="43">
        <v>0.25559999999999999</v>
      </c>
      <c r="G300" s="78">
        <f t="shared" si="54"/>
        <v>85.230127999999993</v>
      </c>
      <c r="H300" s="13">
        <f t="shared" si="55"/>
        <v>170.46025599999999</v>
      </c>
      <c r="I300" s="13" t="s">
        <v>12</v>
      </c>
    </row>
    <row r="301" spans="1:9" x14ac:dyDescent="0.25">
      <c r="A301" s="8">
        <v>229</v>
      </c>
      <c r="B301" s="11" t="s">
        <v>169</v>
      </c>
      <c r="C301" s="12" t="s">
        <v>28</v>
      </c>
      <c r="D301" s="12">
        <v>7</v>
      </c>
      <c r="E301" s="91">
        <v>44.84</v>
      </c>
      <c r="F301" s="43">
        <v>0.25559999999999999</v>
      </c>
      <c r="G301" s="78">
        <f t="shared" si="54"/>
        <v>56.301104000000009</v>
      </c>
      <c r="H301" s="13">
        <f t="shared" si="55"/>
        <v>394.10772800000007</v>
      </c>
      <c r="I301" s="13" t="s">
        <v>12</v>
      </c>
    </row>
    <row r="302" spans="1:9" x14ac:dyDescent="0.25">
      <c r="A302" s="8">
        <v>230</v>
      </c>
      <c r="B302" s="11" t="s">
        <v>170</v>
      </c>
      <c r="C302" s="12" t="s">
        <v>28</v>
      </c>
      <c r="D302" s="12">
        <v>10</v>
      </c>
      <c r="E302" s="91">
        <v>2.13</v>
      </c>
      <c r="F302" s="43">
        <v>0.25559999999999999</v>
      </c>
      <c r="G302" s="78">
        <f t="shared" si="54"/>
        <v>2.6744279999999998</v>
      </c>
      <c r="H302" s="13">
        <f t="shared" si="55"/>
        <v>26.744279999999996</v>
      </c>
      <c r="I302" s="13" t="s">
        <v>12</v>
      </c>
    </row>
    <row r="303" spans="1:9" x14ac:dyDescent="0.25">
      <c r="A303" s="8">
        <v>231</v>
      </c>
      <c r="B303" s="11" t="s">
        <v>171</v>
      </c>
      <c r="C303" s="12" t="s">
        <v>28</v>
      </c>
      <c r="D303" s="12">
        <v>255</v>
      </c>
      <c r="E303" s="91">
        <v>7.95</v>
      </c>
      <c r="F303" s="43">
        <v>0.25559999999999999</v>
      </c>
      <c r="G303" s="78">
        <f t="shared" si="54"/>
        <v>9.9820200000000003</v>
      </c>
      <c r="H303" s="13">
        <f t="shared" si="55"/>
        <v>2545.4151000000002</v>
      </c>
      <c r="I303" s="13" t="s">
        <v>12</v>
      </c>
    </row>
    <row r="304" spans="1:9" x14ac:dyDescent="0.25">
      <c r="A304" s="8">
        <v>232</v>
      </c>
      <c r="B304" s="11" t="s">
        <v>172</v>
      </c>
      <c r="C304" s="12" t="s">
        <v>28</v>
      </c>
      <c r="D304" s="12">
        <v>3</v>
      </c>
      <c r="E304" s="91">
        <v>10.88</v>
      </c>
      <c r="F304" s="43">
        <v>0.25559999999999999</v>
      </c>
      <c r="G304" s="78">
        <f t="shared" si="54"/>
        <v>13.660928000000002</v>
      </c>
      <c r="H304" s="13">
        <f t="shared" si="55"/>
        <v>40.982784000000009</v>
      </c>
      <c r="I304" s="13" t="s">
        <v>12</v>
      </c>
    </row>
    <row r="305" spans="1:9" x14ac:dyDescent="0.25">
      <c r="A305" s="8">
        <v>233</v>
      </c>
      <c r="B305" s="11" t="s">
        <v>173</v>
      </c>
      <c r="C305" s="12" t="s">
        <v>28</v>
      </c>
      <c r="D305" s="12">
        <v>28</v>
      </c>
      <c r="E305" s="91">
        <v>16.77</v>
      </c>
      <c r="F305" s="43">
        <v>0.25559999999999999</v>
      </c>
      <c r="G305" s="78">
        <f t="shared" si="54"/>
        <v>21.056412000000002</v>
      </c>
      <c r="H305" s="13">
        <f t="shared" si="55"/>
        <v>589.57953600000008</v>
      </c>
      <c r="I305" s="13" t="s">
        <v>12</v>
      </c>
    </row>
    <row r="306" spans="1:9" x14ac:dyDescent="0.25">
      <c r="A306" s="8">
        <v>234</v>
      </c>
      <c r="B306" s="11" t="s">
        <v>174</v>
      </c>
      <c r="C306" s="12" t="s">
        <v>28</v>
      </c>
      <c r="D306" s="12">
        <v>1</v>
      </c>
      <c r="E306" s="91">
        <v>50.26</v>
      </c>
      <c r="F306" s="43">
        <v>0.25559999999999999</v>
      </c>
      <c r="G306" s="78">
        <f t="shared" si="54"/>
        <v>63.106456000000001</v>
      </c>
      <c r="H306" s="13">
        <f t="shared" si="55"/>
        <v>63.106456000000001</v>
      </c>
      <c r="I306" s="13" t="s">
        <v>12</v>
      </c>
    </row>
    <row r="307" spans="1:9" x14ac:dyDescent="0.25">
      <c r="A307" s="8">
        <v>235</v>
      </c>
      <c r="B307" s="11" t="s">
        <v>175</v>
      </c>
      <c r="C307" s="12" t="s">
        <v>28</v>
      </c>
      <c r="D307" s="12">
        <v>1</v>
      </c>
      <c r="E307" s="91">
        <v>7.9</v>
      </c>
      <c r="F307" s="43">
        <v>0.25559999999999999</v>
      </c>
      <c r="G307" s="78">
        <f t="shared" si="54"/>
        <v>9.9192400000000003</v>
      </c>
      <c r="H307" s="13">
        <f t="shared" si="55"/>
        <v>9.9192400000000003</v>
      </c>
      <c r="I307" s="13" t="s">
        <v>12</v>
      </c>
    </row>
    <row r="308" spans="1:9" x14ac:dyDescent="0.25">
      <c r="A308" s="8"/>
      <c r="B308" s="11"/>
      <c r="C308" s="12"/>
      <c r="D308" s="12"/>
      <c r="E308" s="91"/>
      <c r="F308" s="43"/>
      <c r="G308" s="78"/>
      <c r="H308" s="13"/>
      <c r="I308" s="13"/>
    </row>
    <row r="309" spans="1:9" x14ac:dyDescent="0.25">
      <c r="A309" s="8"/>
      <c r="B309" s="129" t="s">
        <v>176</v>
      </c>
      <c r="C309" s="9"/>
      <c r="D309" s="9"/>
      <c r="E309" s="90"/>
      <c r="F309" s="9"/>
      <c r="G309" s="77"/>
      <c r="H309" s="10"/>
      <c r="I309" s="10"/>
    </row>
    <row r="310" spans="1:9" x14ac:dyDescent="0.25">
      <c r="A310" s="8"/>
      <c r="B310" s="129" t="s">
        <v>177</v>
      </c>
      <c r="C310" s="9"/>
      <c r="D310" s="9"/>
      <c r="E310" s="90"/>
      <c r="F310" s="9"/>
      <c r="G310" s="77"/>
      <c r="H310" s="10"/>
      <c r="I310" s="10"/>
    </row>
    <row r="311" spans="1:9" x14ac:dyDescent="0.25">
      <c r="A311" s="8"/>
      <c r="B311" s="129" t="s">
        <v>178</v>
      </c>
      <c r="C311" s="9"/>
      <c r="D311" s="9"/>
      <c r="E311" s="90"/>
      <c r="F311" s="9"/>
      <c r="G311" s="77"/>
      <c r="H311" s="10"/>
      <c r="I311" s="10"/>
    </row>
    <row r="312" spans="1:9" x14ac:dyDescent="0.25">
      <c r="A312" s="8">
        <v>238</v>
      </c>
      <c r="B312" s="11" t="s">
        <v>67</v>
      </c>
      <c r="C312" s="12" t="s">
        <v>11</v>
      </c>
      <c r="D312" s="12">
        <v>3</v>
      </c>
      <c r="E312" s="91">
        <v>1.1499999999999999</v>
      </c>
      <c r="F312" s="43">
        <v>0.25559999999999999</v>
      </c>
      <c r="G312" s="78">
        <f>(E312*1.2556)</f>
        <v>1.44394</v>
      </c>
      <c r="H312" s="13">
        <f>G312*D312</f>
        <v>4.3318200000000004</v>
      </c>
      <c r="I312" s="13" t="s">
        <v>12</v>
      </c>
    </row>
    <row r="313" spans="1:9" x14ac:dyDescent="0.25">
      <c r="A313" s="8">
        <v>239</v>
      </c>
      <c r="B313" s="11" t="s">
        <v>68</v>
      </c>
      <c r="C313" s="12" t="s">
        <v>11</v>
      </c>
      <c r="D313" s="12">
        <v>3</v>
      </c>
      <c r="E313" s="91">
        <v>2.38</v>
      </c>
      <c r="F313" s="43">
        <v>0.25559999999999999</v>
      </c>
      <c r="G313" s="78">
        <f t="shared" ref="G313:G319" si="56">(E313*1.2556)</f>
        <v>2.9883280000000001</v>
      </c>
      <c r="H313" s="13">
        <f t="shared" ref="H313:H319" si="57">G313*D313</f>
        <v>8.9649840000000012</v>
      </c>
      <c r="I313" s="13" t="s">
        <v>12</v>
      </c>
    </row>
    <row r="314" spans="1:9" x14ac:dyDescent="0.25">
      <c r="A314" s="8">
        <v>240</v>
      </c>
      <c r="B314" s="11" t="s">
        <v>18</v>
      </c>
      <c r="C314" s="12" t="s">
        <v>11</v>
      </c>
      <c r="D314" s="12">
        <v>3</v>
      </c>
      <c r="E314" s="91">
        <v>3.58</v>
      </c>
      <c r="F314" s="43">
        <v>0.25559999999999999</v>
      </c>
      <c r="G314" s="78">
        <f t="shared" si="56"/>
        <v>4.4950480000000006</v>
      </c>
      <c r="H314" s="13">
        <f t="shared" si="57"/>
        <v>13.485144000000002</v>
      </c>
      <c r="I314" s="13" t="s">
        <v>12</v>
      </c>
    </row>
    <row r="315" spans="1:9" x14ac:dyDescent="0.25">
      <c r="A315" s="8">
        <v>241</v>
      </c>
      <c r="B315" s="11" t="s">
        <v>105</v>
      </c>
      <c r="C315" s="12" t="s">
        <v>11</v>
      </c>
      <c r="D315" s="12">
        <v>6</v>
      </c>
      <c r="E315" s="91">
        <v>4.67</v>
      </c>
      <c r="F315" s="43">
        <v>0.25559999999999999</v>
      </c>
      <c r="G315" s="78">
        <f t="shared" si="56"/>
        <v>5.8636520000000001</v>
      </c>
      <c r="H315" s="13">
        <f t="shared" si="57"/>
        <v>35.181911999999997</v>
      </c>
      <c r="I315" s="13" t="s">
        <v>12</v>
      </c>
    </row>
    <row r="316" spans="1:9" x14ac:dyDescent="0.25">
      <c r="A316" s="8">
        <v>242</v>
      </c>
      <c r="B316" s="11" t="s">
        <v>179</v>
      </c>
      <c r="C316" s="12" t="s">
        <v>11</v>
      </c>
      <c r="D316" s="12">
        <v>6</v>
      </c>
      <c r="E316" s="91">
        <v>8.51</v>
      </c>
      <c r="F316" s="43">
        <v>0.25559999999999999</v>
      </c>
      <c r="G316" s="78">
        <f t="shared" si="56"/>
        <v>10.685156000000001</v>
      </c>
      <c r="H316" s="13">
        <f t="shared" si="57"/>
        <v>64.110936000000009</v>
      </c>
      <c r="I316" s="13" t="s">
        <v>12</v>
      </c>
    </row>
    <row r="317" spans="1:9" x14ac:dyDescent="0.25">
      <c r="A317" s="8">
        <v>243</v>
      </c>
      <c r="B317" s="11" t="s">
        <v>180</v>
      </c>
      <c r="C317" s="12" t="s">
        <v>181</v>
      </c>
      <c r="D317" s="12">
        <v>3</v>
      </c>
      <c r="E317" s="91">
        <v>9.84</v>
      </c>
      <c r="F317" s="43">
        <v>0.25559999999999999</v>
      </c>
      <c r="G317" s="78">
        <f t="shared" si="56"/>
        <v>12.355104000000001</v>
      </c>
      <c r="H317" s="13">
        <f t="shared" si="57"/>
        <v>37.065312000000006</v>
      </c>
      <c r="I317" s="13" t="s">
        <v>12</v>
      </c>
    </row>
    <row r="318" spans="1:9" x14ac:dyDescent="0.25">
      <c r="A318" s="8">
        <v>244</v>
      </c>
      <c r="B318" s="11" t="s">
        <v>102</v>
      </c>
      <c r="C318" s="12" t="s">
        <v>181</v>
      </c>
      <c r="D318" s="12">
        <v>3</v>
      </c>
      <c r="E318" s="91">
        <v>11.51</v>
      </c>
      <c r="F318" s="43">
        <v>0.25559999999999999</v>
      </c>
      <c r="G318" s="78">
        <f t="shared" si="56"/>
        <v>14.451956000000001</v>
      </c>
      <c r="H318" s="13">
        <f t="shared" si="57"/>
        <v>43.355868000000001</v>
      </c>
      <c r="I318" s="13" t="s">
        <v>12</v>
      </c>
    </row>
    <row r="319" spans="1:9" x14ac:dyDescent="0.25">
      <c r="A319" s="8">
        <v>245</v>
      </c>
      <c r="B319" s="11" t="s">
        <v>86</v>
      </c>
      <c r="C319" s="12" t="s">
        <v>181</v>
      </c>
      <c r="D319" s="12">
        <v>3</v>
      </c>
      <c r="E319" s="91">
        <v>12.99</v>
      </c>
      <c r="F319" s="43">
        <v>0.25559999999999999</v>
      </c>
      <c r="G319" s="78">
        <f t="shared" si="56"/>
        <v>16.310244000000001</v>
      </c>
      <c r="H319" s="13">
        <f t="shared" si="57"/>
        <v>48.930732000000006</v>
      </c>
      <c r="I319" s="13" t="s">
        <v>12</v>
      </c>
    </row>
    <row r="320" spans="1:9" x14ac:dyDescent="0.25">
      <c r="A320" s="8"/>
      <c r="B320" s="11"/>
      <c r="C320" s="12"/>
      <c r="D320" s="12"/>
      <c r="E320" s="91"/>
      <c r="F320" s="43"/>
      <c r="G320" s="78"/>
      <c r="H320" s="13"/>
      <c r="I320" s="13"/>
    </row>
    <row r="321" spans="1:9" x14ac:dyDescent="0.25">
      <c r="A321" s="8"/>
      <c r="B321" s="129" t="s">
        <v>182</v>
      </c>
      <c r="C321" s="9"/>
      <c r="D321" s="9"/>
      <c r="E321" s="90"/>
      <c r="F321" s="9"/>
      <c r="G321" s="77"/>
      <c r="H321" s="10"/>
      <c r="I321" s="10"/>
    </row>
    <row r="322" spans="1:9" x14ac:dyDescent="0.25">
      <c r="A322" s="8">
        <v>246</v>
      </c>
      <c r="B322" s="11" t="s">
        <v>67</v>
      </c>
      <c r="C322" s="12" t="s">
        <v>40</v>
      </c>
      <c r="D322" s="12">
        <v>3</v>
      </c>
      <c r="E322" s="91">
        <v>1.33</v>
      </c>
      <c r="F322" s="43">
        <v>0.25559999999999999</v>
      </c>
      <c r="G322" s="78">
        <f>(E322*1.2556)</f>
        <v>1.6699480000000002</v>
      </c>
      <c r="H322" s="13">
        <f>G322*D322</f>
        <v>5.0098440000000011</v>
      </c>
      <c r="I322" s="13" t="s">
        <v>12</v>
      </c>
    </row>
    <row r="323" spans="1:9" x14ac:dyDescent="0.25">
      <c r="A323" s="8">
        <v>247</v>
      </c>
      <c r="B323" s="11" t="s">
        <v>68</v>
      </c>
      <c r="C323" s="12" t="s">
        <v>40</v>
      </c>
      <c r="D323" s="12">
        <v>3</v>
      </c>
      <c r="E323" s="91">
        <v>2.95</v>
      </c>
      <c r="F323" s="43">
        <v>0.25559999999999999</v>
      </c>
      <c r="G323" s="78">
        <f t="shared" ref="G323:G326" si="58">(E323*1.2556)</f>
        <v>3.7040200000000003</v>
      </c>
      <c r="H323" s="13">
        <f t="shared" ref="H323:H326" si="59">G323*D323</f>
        <v>11.112060000000001</v>
      </c>
      <c r="I323" s="13" t="s">
        <v>12</v>
      </c>
    </row>
    <row r="324" spans="1:9" x14ac:dyDescent="0.25">
      <c r="A324" s="8">
        <v>248</v>
      </c>
      <c r="B324" s="11" t="s">
        <v>18</v>
      </c>
      <c r="C324" s="12" t="s">
        <v>40</v>
      </c>
      <c r="D324" s="12">
        <v>3</v>
      </c>
      <c r="E324" s="91">
        <v>4.71</v>
      </c>
      <c r="F324" s="43">
        <v>0.25559999999999999</v>
      </c>
      <c r="G324" s="78">
        <f t="shared" si="58"/>
        <v>5.9138760000000001</v>
      </c>
      <c r="H324" s="13">
        <f t="shared" si="59"/>
        <v>17.741627999999999</v>
      </c>
      <c r="I324" s="13" t="s">
        <v>12</v>
      </c>
    </row>
    <row r="325" spans="1:9" x14ac:dyDescent="0.25">
      <c r="A325" s="8">
        <v>249</v>
      </c>
      <c r="B325" s="11" t="s">
        <v>105</v>
      </c>
      <c r="C325" s="12" t="s">
        <v>28</v>
      </c>
      <c r="D325" s="12">
        <v>6</v>
      </c>
      <c r="E325" s="91">
        <v>6.28</v>
      </c>
      <c r="F325" s="43">
        <v>0.25559999999999999</v>
      </c>
      <c r="G325" s="78">
        <f t="shared" si="58"/>
        <v>7.8851680000000011</v>
      </c>
      <c r="H325" s="13">
        <f t="shared" si="59"/>
        <v>47.311008000000008</v>
      </c>
      <c r="I325" s="13" t="s">
        <v>12</v>
      </c>
    </row>
    <row r="326" spans="1:9" x14ac:dyDescent="0.25">
      <c r="A326" s="8">
        <v>250</v>
      </c>
      <c r="B326" s="11" t="s">
        <v>179</v>
      </c>
      <c r="C326" s="12" t="s">
        <v>28</v>
      </c>
      <c r="D326" s="12">
        <v>6</v>
      </c>
      <c r="E326" s="91">
        <v>9.77</v>
      </c>
      <c r="F326" s="43">
        <v>0.25559999999999999</v>
      </c>
      <c r="G326" s="78">
        <f t="shared" si="58"/>
        <v>12.267212000000001</v>
      </c>
      <c r="H326" s="13">
        <f t="shared" si="59"/>
        <v>73.603272000000004</v>
      </c>
      <c r="I326" s="13" t="s">
        <v>12</v>
      </c>
    </row>
    <row r="327" spans="1:9" x14ac:dyDescent="0.25">
      <c r="A327" s="8"/>
      <c r="B327" s="11"/>
      <c r="C327" s="12"/>
      <c r="D327" s="12"/>
      <c r="E327" s="91"/>
      <c r="F327" s="43"/>
      <c r="G327" s="78"/>
      <c r="H327" s="13"/>
      <c r="I327" s="13"/>
    </row>
    <row r="328" spans="1:9" x14ac:dyDescent="0.25">
      <c r="A328" s="8"/>
      <c r="B328" s="129" t="s">
        <v>183</v>
      </c>
      <c r="C328" s="9"/>
      <c r="D328" s="9"/>
      <c r="E328" s="90"/>
      <c r="F328" s="9"/>
      <c r="G328" s="77"/>
      <c r="H328" s="10"/>
      <c r="I328" s="10"/>
    </row>
    <row r="329" spans="1:9" x14ac:dyDescent="0.25">
      <c r="A329" s="8"/>
      <c r="B329" s="129" t="s">
        <v>184</v>
      </c>
      <c r="C329" s="9"/>
      <c r="D329" s="9"/>
      <c r="E329" s="90"/>
      <c r="F329" s="9"/>
      <c r="G329" s="77"/>
      <c r="H329" s="10"/>
      <c r="I329" s="10"/>
    </row>
    <row r="330" spans="1:9" x14ac:dyDescent="0.25">
      <c r="A330" s="8"/>
      <c r="B330" s="129" t="s">
        <v>185</v>
      </c>
      <c r="C330" s="9"/>
      <c r="D330" s="9"/>
      <c r="E330" s="90"/>
      <c r="F330" s="9"/>
      <c r="G330" s="77"/>
      <c r="H330" s="10"/>
      <c r="I330" s="10"/>
    </row>
    <row r="331" spans="1:9" x14ac:dyDescent="0.25">
      <c r="A331" s="8">
        <v>251</v>
      </c>
      <c r="B331" s="11" t="s">
        <v>68</v>
      </c>
      <c r="C331" s="12" t="s">
        <v>40</v>
      </c>
      <c r="D331" s="12">
        <v>6</v>
      </c>
      <c r="E331" s="91">
        <v>4.09</v>
      </c>
      <c r="F331" s="43">
        <v>0.25559999999999999</v>
      </c>
      <c r="G331" s="78">
        <f>(E331*1.2556)</f>
        <v>5.1354040000000003</v>
      </c>
      <c r="H331" s="13">
        <f>G331*D331</f>
        <v>30.812424</v>
      </c>
      <c r="I331" s="13" t="s">
        <v>12</v>
      </c>
    </row>
    <row r="332" spans="1:9" x14ac:dyDescent="0.25">
      <c r="A332" s="8">
        <v>252</v>
      </c>
      <c r="B332" s="11" t="s">
        <v>18</v>
      </c>
      <c r="C332" s="12" t="s">
        <v>40</v>
      </c>
      <c r="D332" s="12">
        <v>6</v>
      </c>
      <c r="E332" s="91">
        <v>6.1</v>
      </c>
      <c r="F332" s="43">
        <v>0.25559999999999999</v>
      </c>
      <c r="G332" s="78">
        <f t="shared" ref="G332:G333" si="60">(E332*1.2556)</f>
        <v>7.65916</v>
      </c>
      <c r="H332" s="13">
        <f t="shared" ref="H332:H333" si="61">G332*D332</f>
        <v>45.95496</v>
      </c>
      <c r="I332" s="13" t="s">
        <v>12</v>
      </c>
    </row>
    <row r="333" spans="1:9" x14ac:dyDescent="0.25">
      <c r="A333" s="8">
        <v>253</v>
      </c>
      <c r="B333" s="11" t="s">
        <v>186</v>
      </c>
      <c r="C333" s="12" t="s">
        <v>40</v>
      </c>
      <c r="D333" s="12">
        <v>3</v>
      </c>
      <c r="E333" s="91">
        <v>8.18</v>
      </c>
      <c r="F333" s="43">
        <v>0.25559999999999999</v>
      </c>
      <c r="G333" s="78">
        <f t="shared" si="60"/>
        <v>10.270808000000001</v>
      </c>
      <c r="H333" s="13">
        <f t="shared" si="61"/>
        <v>30.812424</v>
      </c>
      <c r="I333" s="13" t="s">
        <v>12</v>
      </c>
    </row>
    <row r="334" spans="1:9" x14ac:dyDescent="0.25">
      <c r="A334" s="8"/>
      <c r="B334" s="11"/>
      <c r="C334" s="12"/>
      <c r="D334" s="12"/>
      <c r="E334" s="91"/>
      <c r="F334" s="43"/>
      <c r="G334" s="78"/>
      <c r="H334" s="13"/>
      <c r="I334" s="13"/>
    </row>
    <row r="335" spans="1:9" x14ac:dyDescent="0.25">
      <c r="A335" s="8"/>
      <c r="B335" s="129" t="s">
        <v>187</v>
      </c>
      <c r="C335" s="9"/>
      <c r="D335" s="9"/>
      <c r="E335" s="90"/>
      <c r="F335" s="9"/>
      <c r="G335" s="77"/>
      <c r="H335" s="10"/>
      <c r="I335" s="10"/>
    </row>
    <row r="336" spans="1:9" x14ac:dyDescent="0.25">
      <c r="A336" s="8">
        <v>254</v>
      </c>
      <c r="B336" s="11" t="s">
        <v>67</v>
      </c>
      <c r="C336" s="12" t="s">
        <v>40</v>
      </c>
      <c r="D336" s="12">
        <v>6</v>
      </c>
      <c r="E336" s="91">
        <v>1.63</v>
      </c>
      <c r="F336" s="43">
        <v>0.25559999999999999</v>
      </c>
      <c r="G336" s="78">
        <f>(E336*1.2556)</f>
        <v>2.0466280000000001</v>
      </c>
      <c r="H336" s="13">
        <f>G336*D336</f>
        <v>12.279768000000001</v>
      </c>
      <c r="I336" s="13" t="s">
        <v>12</v>
      </c>
    </row>
    <row r="337" spans="1:9" x14ac:dyDescent="0.25">
      <c r="A337" s="8">
        <v>255</v>
      </c>
      <c r="B337" s="11" t="s">
        <v>68</v>
      </c>
      <c r="C337" s="12" t="s">
        <v>40</v>
      </c>
      <c r="D337" s="12">
        <v>6</v>
      </c>
      <c r="E337" s="91">
        <v>3.65</v>
      </c>
      <c r="F337" s="43">
        <v>0.25559999999999999</v>
      </c>
      <c r="G337" s="78">
        <f t="shared" ref="G337:G340" si="62">(E337*1.2556)</f>
        <v>4.5829399999999998</v>
      </c>
      <c r="H337" s="13">
        <f t="shared" ref="H337:H340" si="63">G337*D337</f>
        <v>27.497639999999997</v>
      </c>
      <c r="I337" s="13" t="s">
        <v>12</v>
      </c>
    </row>
    <row r="338" spans="1:9" x14ac:dyDescent="0.25">
      <c r="A338" s="8">
        <v>256</v>
      </c>
      <c r="B338" s="11" t="s">
        <v>18</v>
      </c>
      <c r="C338" s="12" t="s">
        <v>40</v>
      </c>
      <c r="D338" s="12">
        <v>6</v>
      </c>
      <c r="E338" s="91">
        <v>5.76</v>
      </c>
      <c r="F338" s="43">
        <v>0.25559999999999999</v>
      </c>
      <c r="G338" s="78">
        <f t="shared" si="62"/>
        <v>7.2322559999999996</v>
      </c>
      <c r="H338" s="13">
        <f t="shared" si="63"/>
        <v>43.393535999999997</v>
      </c>
      <c r="I338" s="13" t="s">
        <v>12</v>
      </c>
    </row>
    <row r="339" spans="1:9" x14ac:dyDescent="0.25">
      <c r="A339" s="8">
        <v>257</v>
      </c>
      <c r="B339" s="11" t="s">
        <v>105</v>
      </c>
      <c r="C339" s="12" t="s">
        <v>40</v>
      </c>
      <c r="D339" s="12">
        <v>6</v>
      </c>
      <c r="E339" s="91">
        <v>7.6</v>
      </c>
      <c r="F339" s="43">
        <v>0.25559999999999999</v>
      </c>
      <c r="G339" s="78">
        <f t="shared" si="62"/>
        <v>9.5425599999999999</v>
      </c>
      <c r="H339" s="13">
        <f t="shared" si="63"/>
        <v>57.255359999999996</v>
      </c>
      <c r="I339" s="13" t="s">
        <v>12</v>
      </c>
    </row>
    <row r="340" spans="1:9" x14ac:dyDescent="0.25">
      <c r="A340" s="8">
        <v>258</v>
      </c>
      <c r="B340" s="11" t="s">
        <v>179</v>
      </c>
      <c r="C340" s="12" t="s">
        <v>40</v>
      </c>
      <c r="D340" s="12">
        <v>6</v>
      </c>
      <c r="E340" s="91">
        <v>10.68</v>
      </c>
      <c r="F340" s="43">
        <v>0.25559999999999999</v>
      </c>
      <c r="G340" s="78">
        <f t="shared" si="62"/>
        <v>13.409808</v>
      </c>
      <c r="H340" s="13">
        <f t="shared" si="63"/>
        <v>80.458848000000003</v>
      </c>
      <c r="I340" s="13" t="s">
        <v>12</v>
      </c>
    </row>
    <row r="341" spans="1:9" x14ac:dyDescent="0.25">
      <c r="A341" s="8"/>
      <c r="B341" s="11"/>
      <c r="C341" s="12"/>
      <c r="D341" s="12"/>
      <c r="E341" s="91"/>
      <c r="F341" s="43"/>
      <c r="G341" s="78"/>
      <c r="H341" s="13"/>
      <c r="I341" s="13"/>
    </row>
    <row r="342" spans="1:9" x14ac:dyDescent="0.25">
      <c r="A342" s="8"/>
      <c r="B342" s="129" t="s">
        <v>188</v>
      </c>
      <c r="C342" s="9"/>
      <c r="D342" s="9"/>
      <c r="E342" s="90"/>
      <c r="F342" s="9"/>
      <c r="G342" s="77"/>
      <c r="H342" s="10"/>
      <c r="I342" s="10"/>
    </row>
    <row r="343" spans="1:9" x14ac:dyDescent="0.25">
      <c r="A343" s="8"/>
      <c r="B343" s="129" t="s">
        <v>185</v>
      </c>
      <c r="C343" s="9"/>
      <c r="D343" s="9"/>
      <c r="E343" s="90"/>
      <c r="F343" s="9"/>
      <c r="G343" s="77"/>
      <c r="H343" s="10"/>
      <c r="I343" s="10"/>
    </row>
    <row r="344" spans="1:9" x14ac:dyDescent="0.25">
      <c r="A344" s="8">
        <v>259</v>
      </c>
      <c r="B344" s="11" t="s">
        <v>105</v>
      </c>
      <c r="C344" s="12" t="s">
        <v>40</v>
      </c>
      <c r="D344" s="12">
        <v>6</v>
      </c>
      <c r="E344" s="91">
        <v>12.1</v>
      </c>
      <c r="F344" s="43">
        <v>0.25559999999999999</v>
      </c>
      <c r="G344" s="78">
        <f>(E344*1.2556)</f>
        <v>15.19276</v>
      </c>
      <c r="H344" s="13">
        <f>G344*D344</f>
        <v>91.156559999999999</v>
      </c>
      <c r="I344" s="13" t="s">
        <v>12</v>
      </c>
    </row>
    <row r="345" spans="1:9" x14ac:dyDescent="0.25">
      <c r="A345" s="8">
        <v>260</v>
      </c>
      <c r="B345" s="11" t="s">
        <v>179</v>
      </c>
      <c r="C345" s="12" t="s">
        <v>40</v>
      </c>
      <c r="D345" s="12">
        <v>6</v>
      </c>
      <c r="E345" s="91">
        <v>15.86</v>
      </c>
      <c r="F345" s="43">
        <v>0.25559999999999999</v>
      </c>
      <c r="G345" s="78">
        <f t="shared" ref="G345:G348" si="64">(E345*1.2556)</f>
        <v>19.913816000000001</v>
      </c>
      <c r="H345" s="13">
        <f t="shared" ref="H345:H348" si="65">G345*D345</f>
        <v>119.48289600000001</v>
      </c>
      <c r="I345" s="13" t="s">
        <v>12</v>
      </c>
    </row>
    <row r="346" spans="1:9" x14ac:dyDescent="0.25">
      <c r="A346" s="8">
        <v>261</v>
      </c>
      <c r="B346" s="11" t="s">
        <v>67</v>
      </c>
      <c r="C346" s="12" t="s">
        <v>40</v>
      </c>
      <c r="D346" s="12">
        <v>6</v>
      </c>
      <c r="E346" s="91">
        <v>4.82</v>
      </c>
      <c r="F346" s="43">
        <v>0.25559999999999999</v>
      </c>
      <c r="G346" s="78">
        <f t="shared" si="64"/>
        <v>6.0519920000000003</v>
      </c>
      <c r="H346" s="13">
        <f t="shared" si="65"/>
        <v>36.311952000000005</v>
      </c>
      <c r="I346" s="13" t="s">
        <v>12</v>
      </c>
    </row>
    <row r="347" spans="1:9" x14ac:dyDescent="0.25">
      <c r="A347" s="8">
        <v>262</v>
      </c>
      <c r="B347" s="11" t="s">
        <v>68</v>
      </c>
      <c r="C347" s="12" t="s">
        <v>40</v>
      </c>
      <c r="D347" s="12">
        <v>6</v>
      </c>
      <c r="E347" s="91">
        <v>6.03</v>
      </c>
      <c r="F347" s="43">
        <v>0.25559999999999999</v>
      </c>
      <c r="G347" s="78">
        <f t="shared" si="64"/>
        <v>7.5712680000000008</v>
      </c>
      <c r="H347" s="13">
        <f t="shared" si="65"/>
        <v>45.427608000000006</v>
      </c>
      <c r="I347" s="13" t="s">
        <v>12</v>
      </c>
    </row>
    <row r="348" spans="1:9" x14ac:dyDescent="0.25">
      <c r="A348" s="8">
        <v>263</v>
      </c>
      <c r="B348" s="11" t="s">
        <v>18</v>
      </c>
      <c r="C348" s="12" t="s">
        <v>40</v>
      </c>
      <c r="D348" s="12">
        <v>6</v>
      </c>
      <c r="E348" s="91">
        <v>7.57</v>
      </c>
      <c r="F348" s="43">
        <v>0.25559999999999999</v>
      </c>
      <c r="G348" s="78">
        <f t="shared" si="64"/>
        <v>9.5048919999999999</v>
      </c>
      <c r="H348" s="13">
        <f t="shared" si="65"/>
        <v>57.029352000000003</v>
      </c>
      <c r="I348" s="13" t="s">
        <v>12</v>
      </c>
    </row>
    <row r="349" spans="1:9" x14ac:dyDescent="0.25">
      <c r="A349" s="8"/>
      <c r="B349" s="11"/>
      <c r="C349" s="12"/>
      <c r="D349" s="12"/>
      <c r="E349" s="91"/>
      <c r="F349" s="43"/>
      <c r="G349" s="78"/>
      <c r="H349" s="13"/>
      <c r="I349" s="13"/>
    </row>
    <row r="350" spans="1:9" x14ac:dyDescent="0.25">
      <c r="A350" s="8"/>
      <c r="B350" s="129" t="s">
        <v>187</v>
      </c>
      <c r="C350" s="9"/>
      <c r="D350" s="9"/>
      <c r="E350" s="90"/>
      <c r="F350" s="9"/>
      <c r="G350" s="77"/>
      <c r="H350" s="10"/>
      <c r="I350" s="10"/>
    </row>
    <row r="351" spans="1:9" x14ac:dyDescent="0.25">
      <c r="A351" s="8">
        <v>264</v>
      </c>
      <c r="B351" s="11" t="s">
        <v>189</v>
      </c>
      <c r="C351" s="12" t="s">
        <v>40</v>
      </c>
      <c r="D351" s="12">
        <v>3</v>
      </c>
      <c r="E351" s="91">
        <v>8.3000000000000007</v>
      </c>
      <c r="F351" s="43">
        <v>0.25559999999999999</v>
      </c>
      <c r="G351" s="78">
        <f>(E351*1.2556)</f>
        <v>10.421480000000001</v>
      </c>
      <c r="H351" s="13">
        <f>G351*D351</f>
        <v>31.26444</v>
      </c>
      <c r="I351" s="13" t="s">
        <v>12</v>
      </c>
    </row>
    <row r="352" spans="1:9" x14ac:dyDescent="0.25">
      <c r="A352" s="8">
        <v>265</v>
      </c>
      <c r="B352" s="11" t="s">
        <v>105</v>
      </c>
      <c r="C352" s="12" t="s">
        <v>40</v>
      </c>
      <c r="D352" s="12">
        <v>6</v>
      </c>
      <c r="E352" s="91">
        <v>15.82</v>
      </c>
      <c r="F352" s="43">
        <v>0.25559999999999999</v>
      </c>
      <c r="G352" s="78">
        <f t="shared" ref="G352:G356" si="66">(E352*1.2556)</f>
        <v>19.863592000000001</v>
      </c>
      <c r="H352" s="13">
        <f t="shared" ref="H352:H356" si="67">G352*D352</f>
        <v>119.18155200000001</v>
      </c>
      <c r="I352" s="13" t="s">
        <v>12</v>
      </c>
    </row>
    <row r="353" spans="1:9" x14ac:dyDescent="0.25">
      <c r="A353" s="8">
        <v>266</v>
      </c>
      <c r="B353" s="11" t="s">
        <v>179</v>
      </c>
      <c r="C353" s="12" t="s">
        <v>40</v>
      </c>
      <c r="D353" s="12">
        <v>6</v>
      </c>
      <c r="E353" s="91">
        <v>23.94</v>
      </c>
      <c r="F353" s="43">
        <v>0.25559999999999999</v>
      </c>
      <c r="G353" s="78">
        <f t="shared" si="66"/>
        <v>30.059064000000003</v>
      </c>
      <c r="H353" s="13">
        <f t="shared" si="67"/>
        <v>180.35438400000001</v>
      </c>
      <c r="I353" s="13" t="s">
        <v>12</v>
      </c>
    </row>
    <row r="354" spans="1:9" x14ac:dyDescent="0.25">
      <c r="A354" s="8">
        <v>267</v>
      </c>
      <c r="B354" s="11" t="s">
        <v>67</v>
      </c>
      <c r="C354" s="12" t="s">
        <v>40</v>
      </c>
      <c r="D354" s="12">
        <v>6</v>
      </c>
      <c r="E354" s="91">
        <v>5.66</v>
      </c>
      <c r="F354" s="43">
        <v>0.25559999999999999</v>
      </c>
      <c r="G354" s="78">
        <f t="shared" si="66"/>
        <v>7.1066960000000003</v>
      </c>
      <c r="H354" s="13">
        <f t="shared" si="67"/>
        <v>42.640176000000004</v>
      </c>
      <c r="I354" s="13" t="s">
        <v>12</v>
      </c>
    </row>
    <row r="355" spans="1:9" x14ac:dyDescent="0.25">
      <c r="A355" s="8">
        <v>268</v>
      </c>
      <c r="B355" s="11" t="s">
        <v>68</v>
      </c>
      <c r="C355" s="12" t="s">
        <v>40</v>
      </c>
      <c r="D355" s="12">
        <v>6</v>
      </c>
      <c r="E355" s="91">
        <v>6.49</v>
      </c>
      <c r="F355" s="43">
        <v>0.25559999999999999</v>
      </c>
      <c r="G355" s="78">
        <f t="shared" si="66"/>
        <v>8.1488440000000004</v>
      </c>
      <c r="H355" s="13">
        <f t="shared" si="67"/>
        <v>48.893064000000003</v>
      </c>
      <c r="I355" s="13" t="s">
        <v>12</v>
      </c>
    </row>
    <row r="356" spans="1:9" x14ac:dyDescent="0.25">
      <c r="A356" s="8">
        <v>269</v>
      </c>
      <c r="B356" s="11" t="s">
        <v>18</v>
      </c>
      <c r="C356" s="12" t="s">
        <v>40</v>
      </c>
      <c r="D356" s="12">
        <v>4</v>
      </c>
      <c r="E356" s="91">
        <v>7.68</v>
      </c>
      <c r="F356" s="43">
        <v>0.25559999999999999</v>
      </c>
      <c r="G356" s="78">
        <f t="shared" si="66"/>
        <v>9.643008</v>
      </c>
      <c r="H356" s="13">
        <f t="shared" si="67"/>
        <v>38.572032</v>
      </c>
      <c r="I356" s="13" t="s">
        <v>12</v>
      </c>
    </row>
    <row r="357" spans="1:9" x14ac:dyDescent="0.25">
      <c r="A357" s="8"/>
      <c r="B357" s="11"/>
      <c r="C357" s="12"/>
      <c r="D357" s="12"/>
      <c r="E357" s="91"/>
      <c r="F357" s="43"/>
      <c r="G357" s="78"/>
      <c r="H357" s="13"/>
      <c r="I357" s="13"/>
    </row>
    <row r="358" spans="1:9" x14ac:dyDescent="0.25">
      <c r="A358" s="8"/>
      <c r="B358" s="129" t="s">
        <v>190</v>
      </c>
      <c r="C358" s="9"/>
      <c r="D358" s="9"/>
      <c r="E358" s="90"/>
      <c r="F358" s="9"/>
      <c r="G358" s="77"/>
      <c r="H358" s="10"/>
      <c r="I358" s="10"/>
    </row>
    <row r="359" spans="1:9" x14ac:dyDescent="0.25">
      <c r="A359" s="8">
        <v>270</v>
      </c>
      <c r="B359" s="11" t="s">
        <v>191</v>
      </c>
      <c r="C359" s="12" t="s">
        <v>40</v>
      </c>
      <c r="D359" s="12">
        <v>3</v>
      </c>
      <c r="E359" s="91">
        <v>8.01</v>
      </c>
      <c r="F359" s="43">
        <v>0.25559999999999999</v>
      </c>
      <c r="G359" s="78">
        <f>(E359*1.2556)</f>
        <v>10.057356</v>
      </c>
      <c r="H359" s="13">
        <f>G359*D359</f>
        <v>30.172068000000003</v>
      </c>
      <c r="I359" s="13" t="s">
        <v>12</v>
      </c>
    </row>
    <row r="360" spans="1:9" x14ac:dyDescent="0.25">
      <c r="A360" s="8">
        <v>271</v>
      </c>
      <c r="B360" s="11" t="s">
        <v>192</v>
      </c>
      <c r="C360" s="12" t="s">
        <v>40</v>
      </c>
      <c r="D360" s="12">
        <v>3</v>
      </c>
      <c r="E360" s="91">
        <v>1.55</v>
      </c>
      <c r="F360" s="43">
        <v>0.25559999999999999</v>
      </c>
      <c r="G360" s="78">
        <f t="shared" ref="G360:G368" si="68">(E360*1.2556)</f>
        <v>1.9461800000000002</v>
      </c>
      <c r="H360" s="13">
        <f t="shared" ref="H360:H368" si="69">G360*D360</f>
        <v>5.838540000000001</v>
      </c>
      <c r="I360" s="13" t="s">
        <v>12</v>
      </c>
    </row>
    <row r="361" spans="1:9" x14ac:dyDescent="0.25">
      <c r="A361" s="8">
        <v>272</v>
      </c>
      <c r="B361" s="11" t="s">
        <v>193</v>
      </c>
      <c r="C361" s="12" t="s">
        <v>40</v>
      </c>
      <c r="D361" s="12">
        <v>3</v>
      </c>
      <c r="E361" s="91">
        <v>3.23</v>
      </c>
      <c r="F361" s="43">
        <v>0.25559999999999999</v>
      </c>
      <c r="G361" s="78">
        <f t="shared" si="68"/>
        <v>4.0555880000000002</v>
      </c>
      <c r="H361" s="13">
        <f t="shared" si="69"/>
        <v>12.166764000000001</v>
      </c>
      <c r="I361" s="13" t="s">
        <v>12</v>
      </c>
    </row>
    <row r="362" spans="1:9" x14ac:dyDescent="0.25">
      <c r="A362" s="8">
        <v>273</v>
      </c>
      <c r="B362" s="11" t="s">
        <v>194</v>
      </c>
      <c r="C362" s="12" t="s">
        <v>40</v>
      </c>
      <c r="D362" s="12">
        <v>3</v>
      </c>
      <c r="E362" s="91">
        <v>4.83</v>
      </c>
      <c r="F362" s="43">
        <v>0.25559999999999999</v>
      </c>
      <c r="G362" s="78">
        <f t="shared" si="68"/>
        <v>6.0645480000000003</v>
      </c>
      <c r="H362" s="13">
        <f t="shared" si="69"/>
        <v>18.193643999999999</v>
      </c>
      <c r="I362" s="13" t="s">
        <v>12</v>
      </c>
    </row>
    <row r="363" spans="1:9" x14ac:dyDescent="0.25">
      <c r="A363" s="8">
        <v>274</v>
      </c>
      <c r="B363" s="11" t="s">
        <v>105</v>
      </c>
      <c r="C363" s="12" t="s">
        <v>40</v>
      </c>
      <c r="D363" s="12">
        <v>6</v>
      </c>
      <c r="E363" s="91">
        <v>6.41</v>
      </c>
      <c r="F363" s="43">
        <v>0.25559999999999999</v>
      </c>
      <c r="G363" s="78">
        <f t="shared" si="68"/>
        <v>8.0483960000000003</v>
      </c>
      <c r="H363" s="13">
        <f t="shared" si="69"/>
        <v>48.290376000000002</v>
      </c>
      <c r="I363" s="13" t="s">
        <v>12</v>
      </c>
    </row>
    <row r="364" spans="1:9" x14ac:dyDescent="0.25">
      <c r="A364" s="8">
        <v>275</v>
      </c>
      <c r="B364" s="11" t="s">
        <v>179</v>
      </c>
      <c r="C364" s="12" t="s">
        <v>40</v>
      </c>
      <c r="D364" s="12">
        <v>5</v>
      </c>
      <c r="E364" s="91">
        <v>13</v>
      </c>
      <c r="F364" s="43">
        <v>0.25559999999999999</v>
      </c>
      <c r="G364" s="78">
        <f t="shared" si="68"/>
        <v>16.322800000000001</v>
      </c>
      <c r="H364" s="13">
        <f t="shared" si="69"/>
        <v>81.614000000000004</v>
      </c>
      <c r="I364" s="13" t="s">
        <v>12</v>
      </c>
    </row>
    <row r="365" spans="1:9" x14ac:dyDescent="0.25">
      <c r="A365" s="8">
        <v>276</v>
      </c>
      <c r="B365" s="11" t="s">
        <v>67</v>
      </c>
      <c r="C365" s="12" t="s">
        <v>40</v>
      </c>
      <c r="D365" s="12">
        <v>5</v>
      </c>
      <c r="E365" s="91">
        <v>4.0199999999999996</v>
      </c>
      <c r="F365" s="43">
        <v>0.25559999999999999</v>
      </c>
      <c r="G365" s="78">
        <f t="shared" si="68"/>
        <v>5.0475119999999993</v>
      </c>
      <c r="H365" s="13">
        <f t="shared" si="69"/>
        <v>25.237559999999995</v>
      </c>
      <c r="I365" s="13" t="s">
        <v>12</v>
      </c>
    </row>
    <row r="366" spans="1:9" x14ac:dyDescent="0.25">
      <c r="A366" s="8">
        <v>277</v>
      </c>
      <c r="B366" s="11" t="s">
        <v>68</v>
      </c>
      <c r="C366" s="12" t="s">
        <v>40</v>
      </c>
      <c r="D366" s="12">
        <v>5</v>
      </c>
      <c r="E366" s="91">
        <v>4.32</v>
      </c>
      <c r="F366" s="43">
        <v>0.25559999999999999</v>
      </c>
      <c r="G366" s="78">
        <f t="shared" si="68"/>
        <v>5.4241920000000006</v>
      </c>
      <c r="H366" s="13">
        <f t="shared" si="69"/>
        <v>27.120960000000004</v>
      </c>
      <c r="I366" s="13" t="s">
        <v>12</v>
      </c>
    </row>
    <row r="367" spans="1:9" x14ac:dyDescent="0.25">
      <c r="A367" s="8">
        <v>278</v>
      </c>
      <c r="B367" s="11" t="s">
        <v>18</v>
      </c>
      <c r="C367" s="12" t="s">
        <v>40</v>
      </c>
      <c r="D367" s="12">
        <v>5</v>
      </c>
      <c r="E367" s="91">
        <v>5.68</v>
      </c>
      <c r="F367" s="43">
        <v>0.25559999999999999</v>
      </c>
      <c r="G367" s="78">
        <f t="shared" si="68"/>
        <v>7.1318079999999995</v>
      </c>
      <c r="H367" s="13">
        <f t="shared" si="69"/>
        <v>35.659039999999997</v>
      </c>
      <c r="I367" s="13" t="s">
        <v>12</v>
      </c>
    </row>
    <row r="368" spans="1:9" x14ac:dyDescent="0.25">
      <c r="A368" s="8">
        <v>279</v>
      </c>
      <c r="B368" s="11" t="s">
        <v>195</v>
      </c>
      <c r="C368" s="12" t="s">
        <v>40</v>
      </c>
      <c r="D368" s="12">
        <v>2</v>
      </c>
      <c r="E368" s="91">
        <v>3.24</v>
      </c>
      <c r="F368" s="43">
        <v>0.25559999999999999</v>
      </c>
      <c r="G368" s="78">
        <f t="shared" si="68"/>
        <v>4.0681440000000002</v>
      </c>
      <c r="H368" s="13">
        <f t="shared" si="69"/>
        <v>8.1362880000000004</v>
      </c>
      <c r="I368" s="13" t="s">
        <v>12</v>
      </c>
    </row>
    <row r="369" spans="1:9" x14ac:dyDescent="0.25">
      <c r="A369" s="8"/>
      <c r="B369" s="11"/>
      <c r="C369" s="12"/>
      <c r="D369" s="12"/>
      <c r="E369" s="91"/>
      <c r="F369" s="43"/>
      <c r="G369" s="78"/>
      <c r="H369" s="13"/>
      <c r="I369" s="13"/>
    </row>
    <row r="370" spans="1:9" x14ac:dyDescent="0.25">
      <c r="A370" s="8"/>
      <c r="B370" s="17" t="s">
        <v>188</v>
      </c>
      <c r="C370" s="9"/>
      <c r="D370" s="9"/>
      <c r="E370" s="90"/>
      <c r="F370" s="9"/>
      <c r="G370" s="77"/>
      <c r="H370" s="10"/>
      <c r="I370" s="10"/>
    </row>
    <row r="371" spans="1:9" x14ac:dyDescent="0.25">
      <c r="A371" s="8">
        <v>280</v>
      </c>
      <c r="B371" s="11" t="s">
        <v>193</v>
      </c>
      <c r="C371" s="12" t="s">
        <v>40</v>
      </c>
      <c r="D371" s="12">
        <v>5</v>
      </c>
      <c r="E371" s="91">
        <v>3.93</v>
      </c>
      <c r="F371" s="43">
        <v>0.25559999999999999</v>
      </c>
      <c r="G371" s="78">
        <f>(E371*1.2556)</f>
        <v>4.9345080000000001</v>
      </c>
      <c r="H371" s="13">
        <f>G371*D371</f>
        <v>24.672540000000001</v>
      </c>
      <c r="I371" s="13" t="s">
        <v>12</v>
      </c>
    </row>
    <row r="372" spans="1:9" x14ac:dyDescent="0.25">
      <c r="A372" s="8">
        <v>281</v>
      </c>
      <c r="B372" s="11" t="s">
        <v>105</v>
      </c>
      <c r="C372" s="12" t="s">
        <v>40</v>
      </c>
      <c r="D372" s="12">
        <v>6</v>
      </c>
      <c r="E372" s="91">
        <v>6.47</v>
      </c>
      <c r="F372" s="43">
        <v>0.25559999999999999</v>
      </c>
      <c r="G372" s="78">
        <f>E372*1.2556</f>
        <v>8.1237320000000004</v>
      </c>
      <c r="H372" s="13">
        <f>G372*D372</f>
        <v>48.742392000000002</v>
      </c>
      <c r="I372" s="13" t="s">
        <v>12</v>
      </c>
    </row>
    <row r="373" spans="1:9" x14ac:dyDescent="0.25">
      <c r="A373" s="8">
        <v>282</v>
      </c>
      <c r="B373" s="11" t="s">
        <v>196</v>
      </c>
      <c r="C373" s="12" t="s">
        <v>40</v>
      </c>
      <c r="D373" s="12">
        <v>3</v>
      </c>
      <c r="E373" s="91">
        <v>11.83</v>
      </c>
      <c r="F373" s="43">
        <v>0.25559999999999999</v>
      </c>
      <c r="G373" s="78">
        <f t="shared" ref="G373:G378" si="70">(E373*1.2556)</f>
        <v>14.853748000000001</v>
      </c>
      <c r="H373" s="13">
        <f t="shared" ref="H373:H378" si="71">G373*D373</f>
        <v>44.561244000000002</v>
      </c>
      <c r="I373" s="13" t="s">
        <v>12</v>
      </c>
    </row>
    <row r="374" spans="1:9" x14ac:dyDescent="0.25">
      <c r="A374" s="8">
        <v>283</v>
      </c>
      <c r="B374" s="11" t="s">
        <v>179</v>
      </c>
      <c r="C374" s="12" t="s">
        <v>40</v>
      </c>
      <c r="D374" s="12">
        <v>6</v>
      </c>
      <c r="E374" s="91">
        <v>16.53</v>
      </c>
      <c r="F374" s="43">
        <v>0.25559999999999999</v>
      </c>
      <c r="G374" s="78">
        <f t="shared" si="70"/>
        <v>20.755068000000001</v>
      </c>
      <c r="H374" s="13">
        <f t="shared" si="71"/>
        <v>124.53040800000001</v>
      </c>
      <c r="I374" s="13" t="s">
        <v>12</v>
      </c>
    </row>
    <row r="375" spans="1:9" x14ac:dyDescent="0.25">
      <c r="A375" s="8">
        <v>284</v>
      </c>
      <c r="B375" s="11" t="s">
        <v>67</v>
      </c>
      <c r="C375" s="12" t="s">
        <v>40</v>
      </c>
      <c r="D375" s="12">
        <v>6</v>
      </c>
      <c r="E375" s="91">
        <v>4.9000000000000004</v>
      </c>
      <c r="F375" s="43">
        <v>0.25559999999999999</v>
      </c>
      <c r="G375" s="78">
        <f t="shared" si="70"/>
        <v>6.1524400000000004</v>
      </c>
      <c r="H375" s="13">
        <f t="shared" si="71"/>
        <v>36.914640000000006</v>
      </c>
      <c r="I375" s="13" t="s">
        <v>12</v>
      </c>
    </row>
    <row r="376" spans="1:9" x14ac:dyDescent="0.25">
      <c r="A376" s="8">
        <v>285</v>
      </c>
      <c r="B376" s="11" t="s">
        <v>68</v>
      </c>
      <c r="C376" s="12" t="s">
        <v>40</v>
      </c>
      <c r="D376" s="12">
        <v>6</v>
      </c>
      <c r="E376" s="91">
        <v>6.21</v>
      </c>
      <c r="F376" s="43">
        <v>0.25559999999999999</v>
      </c>
      <c r="G376" s="78">
        <f t="shared" si="70"/>
        <v>7.7972760000000001</v>
      </c>
      <c r="H376" s="13">
        <f t="shared" si="71"/>
        <v>46.783656000000001</v>
      </c>
      <c r="I376" s="13" t="s">
        <v>12</v>
      </c>
    </row>
    <row r="377" spans="1:9" x14ac:dyDescent="0.25">
      <c r="A377" s="8">
        <v>286</v>
      </c>
      <c r="B377" s="11" t="s">
        <v>18</v>
      </c>
      <c r="C377" s="12" t="s">
        <v>40</v>
      </c>
      <c r="D377" s="12">
        <v>6</v>
      </c>
      <c r="E377" s="91">
        <v>7.06</v>
      </c>
      <c r="F377" s="43">
        <v>0.25559999999999999</v>
      </c>
      <c r="G377" s="78">
        <f t="shared" si="70"/>
        <v>8.8645359999999993</v>
      </c>
      <c r="H377" s="13">
        <f t="shared" si="71"/>
        <v>53.187215999999992</v>
      </c>
      <c r="I377" s="13" t="s">
        <v>12</v>
      </c>
    </row>
    <row r="378" spans="1:9" x14ac:dyDescent="0.25">
      <c r="A378" s="8">
        <v>287</v>
      </c>
      <c r="B378" s="11" t="s">
        <v>197</v>
      </c>
      <c r="C378" s="12" t="s">
        <v>40</v>
      </c>
      <c r="D378" s="12">
        <v>3</v>
      </c>
      <c r="E378" s="91">
        <v>7.13</v>
      </c>
      <c r="F378" s="43">
        <v>0.25559999999999999</v>
      </c>
      <c r="G378" s="78">
        <f t="shared" si="70"/>
        <v>8.9524279999999994</v>
      </c>
      <c r="H378" s="13">
        <f t="shared" si="71"/>
        <v>26.857284</v>
      </c>
      <c r="I378" s="13" t="s">
        <v>12</v>
      </c>
    </row>
    <row r="379" spans="1:9" x14ac:dyDescent="0.25">
      <c r="A379" s="8"/>
      <c r="B379" s="11"/>
      <c r="C379" s="12"/>
      <c r="D379" s="12"/>
      <c r="E379" s="91"/>
      <c r="F379" s="43"/>
      <c r="G379" s="78"/>
      <c r="H379" s="13"/>
      <c r="I379" s="13"/>
    </row>
    <row r="380" spans="1:9" x14ac:dyDescent="0.25">
      <c r="A380" s="8"/>
      <c r="B380" s="129" t="s">
        <v>198</v>
      </c>
      <c r="C380" s="9"/>
      <c r="D380" s="9"/>
      <c r="E380" s="90"/>
      <c r="F380" s="9"/>
      <c r="G380" s="77"/>
      <c r="H380" s="10"/>
      <c r="I380" s="10"/>
    </row>
    <row r="381" spans="1:9" x14ac:dyDescent="0.25">
      <c r="A381" s="8">
        <v>288</v>
      </c>
      <c r="B381" s="11" t="s">
        <v>67</v>
      </c>
      <c r="C381" s="12" t="s">
        <v>40</v>
      </c>
      <c r="D381" s="12">
        <v>6</v>
      </c>
      <c r="E381" s="91">
        <v>3.25</v>
      </c>
      <c r="F381" s="43">
        <v>0.25559999999999999</v>
      </c>
      <c r="G381" s="78">
        <f>(E381*1.2556)</f>
        <v>4.0807000000000002</v>
      </c>
      <c r="H381" s="13">
        <f>G381*D381</f>
        <v>24.484200000000001</v>
      </c>
      <c r="I381" s="13" t="s">
        <v>12</v>
      </c>
    </row>
    <row r="382" spans="1:9" x14ac:dyDescent="0.25">
      <c r="A382" s="8">
        <v>289</v>
      </c>
      <c r="B382" s="11" t="s">
        <v>68</v>
      </c>
      <c r="C382" s="12" t="s">
        <v>40</v>
      </c>
      <c r="D382" s="12">
        <v>6</v>
      </c>
      <c r="E382" s="91">
        <v>3.87</v>
      </c>
      <c r="F382" s="43">
        <v>0.25559999999999999</v>
      </c>
      <c r="G382" s="78">
        <f t="shared" ref="G382:G393" si="72">(E382*1.2556)</f>
        <v>4.859172</v>
      </c>
      <c r="H382" s="13">
        <f t="shared" ref="H382:H393" si="73">G382*D382</f>
        <v>29.155031999999999</v>
      </c>
      <c r="I382" s="13" t="s">
        <v>12</v>
      </c>
    </row>
    <row r="383" spans="1:9" x14ac:dyDescent="0.25">
      <c r="A383" s="8">
        <v>290</v>
      </c>
      <c r="B383" s="11" t="s">
        <v>18</v>
      </c>
      <c r="C383" s="12" t="s">
        <v>40</v>
      </c>
      <c r="D383" s="12">
        <v>6</v>
      </c>
      <c r="E383" s="91">
        <v>5.0599999999999996</v>
      </c>
      <c r="F383" s="43">
        <v>0.25559999999999999</v>
      </c>
      <c r="G383" s="78">
        <f t="shared" si="72"/>
        <v>6.3533359999999997</v>
      </c>
      <c r="H383" s="13">
        <f t="shared" si="73"/>
        <v>38.120016</v>
      </c>
      <c r="I383" s="13" t="s">
        <v>12</v>
      </c>
    </row>
    <row r="384" spans="1:9" x14ac:dyDescent="0.25">
      <c r="A384" s="8">
        <v>291</v>
      </c>
      <c r="B384" s="11" t="s">
        <v>105</v>
      </c>
      <c r="C384" s="12" t="s">
        <v>40</v>
      </c>
      <c r="D384" s="12">
        <v>6</v>
      </c>
      <c r="E384" s="91">
        <v>7.89</v>
      </c>
      <c r="F384" s="43">
        <v>0.25559999999999999</v>
      </c>
      <c r="G384" s="78">
        <f t="shared" si="72"/>
        <v>9.9066840000000003</v>
      </c>
      <c r="H384" s="13">
        <f t="shared" si="73"/>
        <v>59.440104000000005</v>
      </c>
      <c r="I384" s="13" t="s">
        <v>12</v>
      </c>
    </row>
    <row r="385" spans="1:9" x14ac:dyDescent="0.25">
      <c r="A385" s="8">
        <v>292</v>
      </c>
      <c r="B385" s="11" t="s">
        <v>179</v>
      </c>
      <c r="C385" s="12" t="s">
        <v>40</v>
      </c>
      <c r="D385" s="12">
        <v>6</v>
      </c>
      <c r="E385" s="91">
        <v>12.9</v>
      </c>
      <c r="F385" s="43">
        <v>0.25559999999999999</v>
      </c>
      <c r="G385" s="78">
        <f t="shared" si="72"/>
        <v>16.197240000000001</v>
      </c>
      <c r="H385" s="13">
        <f t="shared" si="73"/>
        <v>97.183440000000004</v>
      </c>
      <c r="I385" s="13" t="s">
        <v>12</v>
      </c>
    </row>
    <row r="386" spans="1:9" x14ac:dyDescent="0.25">
      <c r="A386" s="8">
        <v>293</v>
      </c>
      <c r="B386" s="11" t="s">
        <v>199</v>
      </c>
      <c r="C386" s="12" t="s">
        <v>40</v>
      </c>
      <c r="D386" s="12">
        <v>6</v>
      </c>
      <c r="E386" s="91">
        <v>6.43</v>
      </c>
      <c r="F386" s="43">
        <v>0.25559999999999999</v>
      </c>
      <c r="G386" s="78">
        <f t="shared" si="72"/>
        <v>8.0735080000000004</v>
      </c>
      <c r="H386" s="13">
        <f t="shared" si="73"/>
        <v>48.441048000000002</v>
      </c>
      <c r="I386" s="13" t="s">
        <v>12</v>
      </c>
    </row>
    <row r="387" spans="1:9" x14ac:dyDescent="0.25">
      <c r="A387" s="8">
        <v>294</v>
      </c>
      <c r="B387" s="11" t="s">
        <v>200</v>
      </c>
      <c r="C387" s="12" t="s">
        <v>40</v>
      </c>
      <c r="D387" s="12">
        <v>6</v>
      </c>
      <c r="E387" s="91">
        <v>6.4</v>
      </c>
      <c r="F387" s="43">
        <v>0.25559999999999999</v>
      </c>
      <c r="G387" s="78">
        <f t="shared" si="72"/>
        <v>8.0358400000000003</v>
      </c>
      <c r="H387" s="13">
        <f t="shared" si="73"/>
        <v>48.215040000000002</v>
      </c>
      <c r="I387" s="13" t="s">
        <v>12</v>
      </c>
    </row>
    <row r="388" spans="1:9" x14ac:dyDescent="0.25">
      <c r="A388" s="8">
        <v>295</v>
      </c>
      <c r="B388" s="11" t="s">
        <v>201</v>
      </c>
      <c r="C388" s="12" t="s">
        <v>40</v>
      </c>
      <c r="D388" s="12">
        <v>6</v>
      </c>
      <c r="E388" s="91">
        <v>6.94</v>
      </c>
      <c r="F388" s="43">
        <v>0.25559999999999999</v>
      </c>
      <c r="G388" s="78">
        <f t="shared" si="72"/>
        <v>8.7138640000000009</v>
      </c>
      <c r="H388" s="13">
        <f t="shared" si="73"/>
        <v>52.283184000000006</v>
      </c>
      <c r="I388" s="13" t="s">
        <v>12</v>
      </c>
    </row>
    <row r="389" spans="1:9" x14ac:dyDescent="0.25">
      <c r="A389" s="8">
        <v>296</v>
      </c>
      <c r="B389" s="11" t="s">
        <v>202</v>
      </c>
      <c r="C389" s="12" t="s">
        <v>40</v>
      </c>
      <c r="D389" s="12">
        <v>6</v>
      </c>
      <c r="E389" s="91">
        <v>10.14</v>
      </c>
      <c r="F389" s="43">
        <v>0.25559999999999999</v>
      </c>
      <c r="G389" s="78">
        <f t="shared" si="72"/>
        <v>12.731784000000001</v>
      </c>
      <c r="H389" s="13">
        <f t="shared" si="73"/>
        <v>76.390703999999999</v>
      </c>
      <c r="I389" s="13" t="s">
        <v>12</v>
      </c>
    </row>
    <row r="390" spans="1:9" x14ac:dyDescent="0.25">
      <c r="A390" s="8">
        <v>297</v>
      </c>
      <c r="B390" s="11" t="s">
        <v>203</v>
      </c>
      <c r="C390" s="12" t="s">
        <v>40</v>
      </c>
      <c r="D390" s="12">
        <v>6</v>
      </c>
      <c r="E390" s="91">
        <v>8.4</v>
      </c>
      <c r="F390" s="43">
        <v>0.25559999999999999</v>
      </c>
      <c r="G390" s="78">
        <f t="shared" si="72"/>
        <v>10.547040000000001</v>
      </c>
      <c r="H390" s="13">
        <f t="shared" si="73"/>
        <v>63.282240000000002</v>
      </c>
      <c r="I390" s="13" t="s">
        <v>12</v>
      </c>
    </row>
    <row r="391" spans="1:9" x14ac:dyDescent="0.25">
      <c r="A391" s="8">
        <v>298</v>
      </c>
      <c r="B391" s="11" t="s">
        <v>204</v>
      </c>
      <c r="C391" s="12" t="s">
        <v>40</v>
      </c>
      <c r="D391" s="12">
        <v>6</v>
      </c>
      <c r="E391" s="91">
        <v>9.6999999999999993</v>
      </c>
      <c r="F391" s="43">
        <v>0.25559999999999999</v>
      </c>
      <c r="G391" s="78">
        <f t="shared" si="72"/>
        <v>12.179319999999999</v>
      </c>
      <c r="H391" s="13">
        <f t="shared" si="73"/>
        <v>73.075919999999996</v>
      </c>
      <c r="I391" s="13" t="s">
        <v>12</v>
      </c>
    </row>
    <row r="392" spans="1:9" x14ac:dyDescent="0.25">
      <c r="A392" s="8">
        <v>299</v>
      </c>
      <c r="B392" s="11" t="s">
        <v>205</v>
      </c>
      <c r="C392" s="12" t="s">
        <v>40</v>
      </c>
      <c r="D392" s="12">
        <v>6</v>
      </c>
      <c r="E392" s="91">
        <v>13.15</v>
      </c>
      <c r="F392" s="43">
        <v>0.25559999999999999</v>
      </c>
      <c r="G392" s="78">
        <f t="shared" si="72"/>
        <v>16.511140000000001</v>
      </c>
      <c r="H392" s="13">
        <f t="shared" si="73"/>
        <v>99.066840000000013</v>
      </c>
      <c r="I392" s="13" t="s">
        <v>12</v>
      </c>
    </row>
    <row r="393" spans="1:9" x14ac:dyDescent="0.25">
      <c r="A393" s="8">
        <v>300</v>
      </c>
      <c r="B393" s="11" t="s">
        <v>206</v>
      </c>
      <c r="C393" s="12" t="s">
        <v>40</v>
      </c>
      <c r="D393" s="12">
        <v>3</v>
      </c>
      <c r="E393" s="91">
        <v>12.03</v>
      </c>
      <c r="F393" s="43">
        <v>0.25559999999999999</v>
      </c>
      <c r="G393" s="78">
        <f t="shared" si="72"/>
        <v>15.104868</v>
      </c>
      <c r="H393" s="13">
        <f t="shared" si="73"/>
        <v>45.314604000000003</v>
      </c>
      <c r="I393" s="13" t="s">
        <v>12</v>
      </c>
    </row>
    <row r="394" spans="1:9" x14ac:dyDescent="0.25">
      <c r="A394" s="8"/>
      <c r="B394" s="11"/>
      <c r="C394" s="12"/>
      <c r="D394" s="12"/>
      <c r="E394" s="91"/>
      <c r="F394" s="43"/>
      <c r="G394" s="78"/>
      <c r="H394" s="13"/>
      <c r="I394" s="13"/>
    </row>
    <row r="395" spans="1:9" x14ac:dyDescent="0.25">
      <c r="A395" s="8"/>
      <c r="B395" s="129" t="s">
        <v>207</v>
      </c>
      <c r="C395" s="9"/>
      <c r="D395" s="9"/>
      <c r="E395" s="90"/>
      <c r="F395" s="9"/>
      <c r="G395" s="77"/>
      <c r="H395" s="10"/>
      <c r="I395" s="10"/>
    </row>
    <row r="396" spans="1:9" x14ac:dyDescent="0.25">
      <c r="A396" s="8">
        <v>301</v>
      </c>
      <c r="B396" s="11" t="s">
        <v>208</v>
      </c>
      <c r="C396" s="12" t="s">
        <v>40</v>
      </c>
      <c r="D396" s="12">
        <v>6</v>
      </c>
      <c r="E396" s="91">
        <v>20.63</v>
      </c>
      <c r="F396" s="43">
        <v>0.25559999999999999</v>
      </c>
      <c r="G396" s="78">
        <f>(E396*1.2556)</f>
        <v>25.903027999999999</v>
      </c>
      <c r="H396" s="14">
        <f>G396*D396</f>
        <v>155.41816799999998</v>
      </c>
      <c r="I396" s="14" t="s">
        <v>12</v>
      </c>
    </row>
    <row r="397" spans="1:9" x14ac:dyDescent="0.25">
      <c r="A397" s="8">
        <v>302</v>
      </c>
      <c r="B397" s="11" t="s">
        <v>209</v>
      </c>
      <c r="C397" s="12" t="s">
        <v>40</v>
      </c>
      <c r="D397" s="12">
        <v>6</v>
      </c>
      <c r="E397" s="91">
        <v>12.29</v>
      </c>
      <c r="F397" s="43">
        <v>0.25559999999999999</v>
      </c>
      <c r="G397" s="78">
        <f>(E397*1.2556)</f>
        <v>15.431324</v>
      </c>
      <c r="H397" s="14">
        <f>G397*D397</f>
        <v>92.587943999999993</v>
      </c>
      <c r="I397" s="14" t="s">
        <v>12</v>
      </c>
    </row>
    <row r="398" spans="1:9" x14ac:dyDescent="0.25">
      <c r="A398" s="8"/>
      <c r="B398" s="11"/>
      <c r="C398" s="12"/>
      <c r="D398" s="12"/>
      <c r="E398" s="91"/>
      <c r="F398" s="43"/>
      <c r="G398" s="78"/>
      <c r="H398" s="14"/>
      <c r="I398" s="14"/>
    </row>
    <row r="399" spans="1:9" x14ac:dyDescent="0.25">
      <c r="A399" s="8"/>
      <c r="B399" s="129" t="s">
        <v>210</v>
      </c>
      <c r="C399" s="9"/>
      <c r="D399" s="9"/>
      <c r="E399" s="90"/>
      <c r="F399" s="9"/>
      <c r="G399" s="77"/>
      <c r="H399" s="10"/>
      <c r="I399" s="10"/>
    </row>
    <row r="400" spans="1:9" x14ac:dyDescent="0.25">
      <c r="A400" s="8">
        <v>303</v>
      </c>
      <c r="B400" s="11" t="s">
        <v>67</v>
      </c>
      <c r="C400" s="12" t="s">
        <v>40</v>
      </c>
      <c r="D400" s="12">
        <v>6</v>
      </c>
      <c r="E400" s="91">
        <v>1.29</v>
      </c>
      <c r="F400" s="43">
        <v>0.25559999999999999</v>
      </c>
      <c r="G400" s="78">
        <f>(E400*1.2556)</f>
        <v>1.6197240000000002</v>
      </c>
      <c r="H400" s="13">
        <f>G400*D400</f>
        <v>9.7183440000000019</v>
      </c>
      <c r="I400" s="13" t="s">
        <v>12</v>
      </c>
    </row>
    <row r="401" spans="1:9" x14ac:dyDescent="0.25">
      <c r="A401" s="8">
        <v>304</v>
      </c>
      <c r="B401" s="11" t="s">
        <v>68</v>
      </c>
      <c r="C401" s="12" t="s">
        <v>40</v>
      </c>
      <c r="D401" s="12">
        <v>6</v>
      </c>
      <c r="E401" s="91">
        <v>3.21</v>
      </c>
      <c r="F401" s="43">
        <v>0.25559999999999999</v>
      </c>
      <c r="G401" s="78">
        <f t="shared" ref="G401:G404" si="74">(E401*1.2556)</f>
        <v>4.0304760000000002</v>
      </c>
      <c r="H401" s="13">
        <f t="shared" ref="H401:H404" si="75">G401*D401</f>
        <v>24.182856000000001</v>
      </c>
      <c r="I401" s="13" t="s">
        <v>12</v>
      </c>
    </row>
    <row r="402" spans="1:9" x14ac:dyDescent="0.25">
      <c r="A402" s="8">
        <v>305</v>
      </c>
      <c r="B402" s="11" t="s">
        <v>18</v>
      </c>
      <c r="C402" s="12" t="s">
        <v>40</v>
      </c>
      <c r="D402" s="12">
        <v>6</v>
      </c>
      <c r="E402" s="91">
        <v>4.75</v>
      </c>
      <c r="F402" s="43">
        <v>0.25559999999999999</v>
      </c>
      <c r="G402" s="78">
        <f t="shared" si="74"/>
        <v>5.9641000000000002</v>
      </c>
      <c r="H402" s="13">
        <f t="shared" si="75"/>
        <v>35.784599999999998</v>
      </c>
      <c r="I402" s="13" t="s">
        <v>12</v>
      </c>
    </row>
    <row r="403" spans="1:9" x14ac:dyDescent="0.25">
      <c r="A403" s="8">
        <v>306</v>
      </c>
      <c r="B403" s="11" t="s">
        <v>105</v>
      </c>
      <c r="C403" s="12" t="s">
        <v>40</v>
      </c>
      <c r="D403" s="12">
        <v>6</v>
      </c>
      <c r="E403" s="91">
        <v>6.48</v>
      </c>
      <c r="F403" s="43">
        <v>0.25559999999999999</v>
      </c>
      <c r="G403" s="78">
        <f t="shared" si="74"/>
        <v>8.1362880000000004</v>
      </c>
      <c r="H403" s="13">
        <f t="shared" si="75"/>
        <v>48.817728000000002</v>
      </c>
      <c r="I403" s="13" t="s">
        <v>12</v>
      </c>
    </row>
    <row r="404" spans="1:9" x14ac:dyDescent="0.25">
      <c r="A404" s="8">
        <v>307</v>
      </c>
      <c r="B404" s="11" t="s">
        <v>179</v>
      </c>
      <c r="C404" s="12" t="s">
        <v>40</v>
      </c>
      <c r="D404" s="12">
        <v>6</v>
      </c>
      <c r="E404" s="91">
        <v>12.02</v>
      </c>
      <c r="F404" s="43">
        <v>0.25559999999999999</v>
      </c>
      <c r="G404" s="78">
        <f t="shared" si="74"/>
        <v>15.092312</v>
      </c>
      <c r="H404" s="13">
        <f t="shared" si="75"/>
        <v>90.553871999999998</v>
      </c>
      <c r="I404" s="13" t="s">
        <v>12</v>
      </c>
    </row>
    <row r="405" spans="1:9" x14ac:dyDescent="0.25">
      <c r="A405" s="8"/>
      <c r="B405" s="11"/>
      <c r="C405" s="12"/>
      <c r="D405" s="12"/>
      <c r="E405" s="91"/>
      <c r="F405" s="43"/>
      <c r="G405" s="78"/>
      <c r="H405" s="13"/>
      <c r="I405" s="13"/>
    </row>
    <row r="406" spans="1:9" x14ac:dyDescent="0.25">
      <c r="A406" s="8"/>
      <c r="B406" s="129" t="s">
        <v>211</v>
      </c>
      <c r="C406" s="9"/>
      <c r="D406" s="9"/>
      <c r="E406" s="90"/>
      <c r="F406" s="9"/>
      <c r="G406" s="77"/>
      <c r="H406" s="10"/>
      <c r="I406" s="10"/>
    </row>
    <row r="407" spans="1:9" x14ac:dyDescent="0.25">
      <c r="A407" s="8">
        <v>308</v>
      </c>
      <c r="B407" s="11" t="s">
        <v>67</v>
      </c>
      <c r="C407" s="12" t="s">
        <v>40</v>
      </c>
      <c r="D407" s="12">
        <v>6</v>
      </c>
      <c r="E407" s="91">
        <v>3.2</v>
      </c>
      <c r="F407" s="43">
        <v>0.25559999999999999</v>
      </c>
      <c r="G407" s="78">
        <f>(E407*1.2556)</f>
        <v>4.0179200000000002</v>
      </c>
      <c r="H407" s="13">
        <f>G407*D407</f>
        <v>24.107520000000001</v>
      </c>
      <c r="I407" s="13" t="s">
        <v>12</v>
      </c>
    </row>
    <row r="408" spans="1:9" x14ac:dyDescent="0.25">
      <c r="A408" s="8">
        <v>309</v>
      </c>
      <c r="B408" s="11" t="s">
        <v>68</v>
      </c>
      <c r="C408" s="12" t="s">
        <v>40</v>
      </c>
      <c r="D408" s="12">
        <v>6</v>
      </c>
      <c r="E408" s="91">
        <v>3.27</v>
      </c>
      <c r="F408" s="43">
        <v>0.25559999999999999</v>
      </c>
      <c r="G408" s="78">
        <f t="shared" ref="G408:G412" si="76">(E408*1.2556)</f>
        <v>4.1058120000000002</v>
      </c>
      <c r="H408" s="13">
        <f t="shared" ref="H408:H412" si="77">G408*D408</f>
        <v>24.634872000000001</v>
      </c>
      <c r="I408" s="13" t="s">
        <v>12</v>
      </c>
    </row>
    <row r="409" spans="1:9" x14ac:dyDescent="0.25">
      <c r="A409" s="8">
        <v>310</v>
      </c>
      <c r="B409" s="11" t="s">
        <v>17</v>
      </c>
      <c r="C409" s="12" t="s">
        <v>40</v>
      </c>
      <c r="D409" s="12">
        <v>6</v>
      </c>
      <c r="E409" s="91">
        <v>4.7300000000000004</v>
      </c>
      <c r="F409" s="43">
        <v>0.25559999999999999</v>
      </c>
      <c r="G409" s="78">
        <f t="shared" si="76"/>
        <v>5.938988000000001</v>
      </c>
      <c r="H409" s="13">
        <f t="shared" si="77"/>
        <v>35.633928000000004</v>
      </c>
      <c r="I409" s="13" t="s">
        <v>12</v>
      </c>
    </row>
    <row r="410" spans="1:9" x14ac:dyDescent="0.25">
      <c r="A410" s="8">
        <v>311</v>
      </c>
      <c r="B410" s="11" t="s">
        <v>18</v>
      </c>
      <c r="C410" s="12" t="s">
        <v>40</v>
      </c>
      <c r="D410" s="12">
        <v>6</v>
      </c>
      <c r="E410" s="91">
        <v>4.88</v>
      </c>
      <c r="F410" s="43">
        <v>0.25559999999999999</v>
      </c>
      <c r="G410" s="78">
        <f t="shared" si="76"/>
        <v>6.1273280000000003</v>
      </c>
      <c r="H410" s="13">
        <f t="shared" si="77"/>
        <v>36.763968000000006</v>
      </c>
      <c r="I410" s="13" t="s">
        <v>12</v>
      </c>
    </row>
    <row r="411" spans="1:9" x14ac:dyDescent="0.25">
      <c r="A411" s="8">
        <v>312</v>
      </c>
      <c r="B411" s="11" t="s">
        <v>105</v>
      </c>
      <c r="C411" s="12" t="s">
        <v>40</v>
      </c>
      <c r="D411" s="12">
        <v>6</v>
      </c>
      <c r="E411" s="91">
        <v>6.66</v>
      </c>
      <c r="F411" s="43">
        <v>0.25559999999999999</v>
      </c>
      <c r="G411" s="78">
        <f t="shared" si="76"/>
        <v>8.3622960000000006</v>
      </c>
      <c r="H411" s="13">
        <f t="shared" si="77"/>
        <v>50.173776000000004</v>
      </c>
      <c r="I411" s="13" t="s">
        <v>12</v>
      </c>
    </row>
    <row r="412" spans="1:9" x14ac:dyDescent="0.25">
      <c r="A412" s="8">
        <v>313</v>
      </c>
      <c r="B412" s="11" t="s">
        <v>179</v>
      </c>
      <c r="C412" s="12" t="s">
        <v>40</v>
      </c>
      <c r="D412" s="12">
        <v>6</v>
      </c>
      <c r="E412" s="91">
        <v>12.29</v>
      </c>
      <c r="F412" s="43">
        <v>0.25559999999999999</v>
      </c>
      <c r="G412" s="78">
        <f t="shared" si="76"/>
        <v>15.431324</v>
      </c>
      <c r="H412" s="13">
        <f t="shared" si="77"/>
        <v>92.587943999999993</v>
      </c>
      <c r="I412" s="13" t="s">
        <v>12</v>
      </c>
    </row>
    <row r="413" spans="1:9" x14ac:dyDescent="0.25">
      <c r="A413" s="8"/>
      <c r="B413" s="11"/>
      <c r="C413" s="12"/>
      <c r="D413" s="12"/>
      <c r="E413" s="91"/>
      <c r="F413" s="43"/>
      <c r="G413" s="78"/>
      <c r="H413" s="13"/>
      <c r="I413" s="13"/>
    </row>
    <row r="414" spans="1:9" x14ac:dyDescent="0.25">
      <c r="A414" s="8"/>
      <c r="B414" s="129" t="s">
        <v>212</v>
      </c>
      <c r="C414" s="9"/>
      <c r="D414" s="9"/>
      <c r="E414" s="90"/>
      <c r="F414" s="9"/>
      <c r="G414" s="77"/>
      <c r="H414" s="10"/>
      <c r="I414" s="10"/>
    </row>
    <row r="415" spans="1:9" x14ac:dyDescent="0.25">
      <c r="A415" s="8">
        <v>314</v>
      </c>
      <c r="B415" s="11" t="s">
        <v>65</v>
      </c>
      <c r="C415" s="12" t="s">
        <v>40</v>
      </c>
      <c r="D415" s="12">
        <v>6</v>
      </c>
      <c r="E415" s="91">
        <v>1.59</v>
      </c>
      <c r="F415" s="43">
        <v>0.25559999999999999</v>
      </c>
      <c r="G415" s="78">
        <f>(E415*1.2556)</f>
        <v>1.9964040000000003</v>
      </c>
      <c r="H415" s="13">
        <f>G415*D415</f>
        <v>11.978424000000002</v>
      </c>
      <c r="I415" s="13" t="s">
        <v>12</v>
      </c>
    </row>
    <row r="416" spans="1:9" x14ac:dyDescent="0.25">
      <c r="A416" s="8">
        <v>315</v>
      </c>
      <c r="B416" s="11" t="s">
        <v>13</v>
      </c>
      <c r="C416" s="12" t="s">
        <v>40</v>
      </c>
      <c r="D416" s="12">
        <v>6</v>
      </c>
      <c r="E416" s="91">
        <v>1.98</v>
      </c>
      <c r="F416" s="43">
        <v>0.25559999999999999</v>
      </c>
      <c r="G416" s="78">
        <f t="shared" ref="G416:G421" si="78">(E416*1.2556)</f>
        <v>2.4860880000000001</v>
      </c>
      <c r="H416" s="13">
        <f t="shared" ref="H416:H421" si="79">G416*D416</f>
        <v>14.916528</v>
      </c>
      <c r="I416" s="13" t="s">
        <v>12</v>
      </c>
    </row>
    <row r="417" spans="1:9" x14ac:dyDescent="0.25">
      <c r="A417" s="8">
        <v>316</v>
      </c>
      <c r="B417" s="11" t="s">
        <v>66</v>
      </c>
      <c r="C417" s="12" t="s">
        <v>40</v>
      </c>
      <c r="D417" s="12">
        <v>6</v>
      </c>
      <c r="E417" s="91">
        <v>2.6</v>
      </c>
      <c r="F417" s="43">
        <v>0.25559999999999999</v>
      </c>
      <c r="G417" s="78">
        <f t="shared" si="78"/>
        <v>3.2645600000000004</v>
      </c>
      <c r="H417" s="13">
        <f t="shared" si="79"/>
        <v>19.587360000000004</v>
      </c>
      <c r="I417" s="13" t="s">
        <v>12</v>
      </c>
    </row>
    <row r="418" spans="1:9" x14ac:dyDescent="0.25">
      <c r="A418" s="8">
        <v>317</v>
      </c>
      <c r="B418" s="11" t="s">
        <v>67</v>
      </c>
      <c r="C418" s="12" t="s">
        <v>40</v>
      </c>
      <c r="D418" s="12">
        <v>6</v>
      </c>
      <c r="E418" s="91">
        <v>3.23</v>
      </c>
      <c r="F418" s="43">
        <v>0.25559999999999999</v>
      </c>
      <c r="G418" s="78">
        <f t="shared" si="78"/>
        <v>4.0555880000000002</v>
      </c>
      <c r="H418" s="13">
        <f t="shared" si="79"/>
        <v>24.333528000000001</v>
      </c>
      <c r="I418" s="13" t="s">
        <v>12</v>
      </c>
    </row>
    <row r="419" spans="1:9" x14ac:dyDescent="0.25">
      <c r="A419" s="8">
        <v>318</v>
      </c>
      <c r="B419" s="11" t="s">
        <v>68</v>
      </c>
      <c r="C419" s="12" t="s">
        <v>40</v>
      </c>
      <c r="D419" s="12">
        <v>6</v>
      </c>
      <c r="E419" s="91">
        <v>4.21</v>
      </c>
      <c r="F419" s="43">
        <v>0.25559999999999999</v>
      </c>
      <c r="G419" s="78">
        <f t="shared" si="78"/>
        <v>5.2860760000000004</v>
      </c>
      <c r="H419" s="13">
        <f t="shared" si="79"/>
        <v>31.716456000000001</v>
      </c>
      <c r="I419" s="13" t="s">
        <v>12</v>
      </c>
    </row>
    <row r="420" spans="1:9" x14ac:dyDescent="0.25">
      <c r="A420" s="8">
        <v>319</v>
      </c>
      <c r="B420" s="11" t="s">
        <v>18</v>
      </c>
      <c r="C420" s="12" t="s">
        <v>40</v>
      </c>
      <c r="D420" s="12">
        <v>6</v>
      </c>
      <c r="E420" s="91">
        <v>6.35</v>
      </c>
      <c r="F420" s="43">
        <v>0.25559999999999999</v>
      </c>
      <c r="G420" s="78">
        <f t="shared" si="78"/>
        <v>7.9730600000000003</v>
      </c>
      <c r="H420" s="13">
        <f t="shared" si="79"/>
        <v>47.838360000000002</v>
      </c>
      <c r="I420" s="13" t="s">
        <v>12</v>
      </c>
    </row>
    <row r="421" spans="1:9" x14ac:dyDescent="0.25">
      <c r="A421" s="8">
        <v>320</v>
      </c>
      <c r="B421" s="11" t="s">
        <v>105</v>
      </c>
      <c r="C421" s="12" t="s">
        <v>40</v>
      </c>
      <c r="D421" s="12">
        <v>6</v>
      </c>
      <c r="E421" s="91">
        <v>8.69</v>
      </c>
      <c r="F421" s="43">
        <v>0.25559999999999999</v>
      </c>
      <c r="G421" s="78">
        <f t="shared" si="78"/>
        <v>10.911163999999999</v>
      </c>
      <c r="H421" s="13">
        <f t="shared" si="79"/>
        <v>65.466983999999997</v>
      </c>
      <c r="I421" s="13" t="s">
        <v>12</v>
      </c>
    </row>
    <row r="422" spans="1:9" x14ac:dyDescent="0.25">
      <c r="A422" s="8"/>
      <c r="B422" s="11"/>
      <c r="C422" s="12"/>
      <c r="D422" s="12"/>
      <c r="E422" s="91"/>
      <c r="F422" s="43"/>
      <c r="G422" s="78"/>
      <c r="H422" s="13"/>
      <c r="I422" s="13"/>
    </row>
    <row r="423" spans="1:9" x14ac:dyDescent="0.25">
      <c r="A423" s="8"/>
      <c r="B423" s="129" t="s">
        <v>213</v>
      </c>
      <c r="C423" s="9"/>
      <c r="D423" s="9"/>
      <c r="E423" s="90"/>
      <c r="F423" s="9"/>
      <c r="G423" s="77"/>
      <c r="H423" s="10"/>
      <c r="I423" s="10"/>
    </row>
    <row r="424" spans="1:9" x14ac:dyDescent="0.25">
      <c r="A424" s="8">
        <v>321</v>
      </c>
      <c r="B424" s="11" t="s">
        <v>214</v>
      </c>
      <c r="C424" s="12" t="s">
        <v>40</v>
      </c>
      <c r="D424" s="12">
        <v>7</v>
      </c>
      <c r="E424" s="91">
        <v>4.0599999999999996</v>
      </c>
      <c r="F424" s="43">
        <v>0.25559999999999999</v>
      </c>
      <c r="G424" s="78">
        <f>(E424*1.2556)</f>
        <v>5.0977359999999994</v>
      </c>
      <c r="H424" s="13">
        <f>G424*D424</f>
        <v>35.684151999999997</v>
      </c>
      <c r="I424" s="13" t="s">
        <v>12</v>
      </c>
    </row>
    <row r="425" spans="1:9" x14ac:dyDescent="0.25">
      <c r="A425" s="8">
        <v>322</v>
      </c>
      <c r="B425" s="11" t="s">
        <v>215</v>
      </c>
      <c r="C425" s="12" t="s">
        <v>40</v>
      </c>
      <c r="D425" s="12">
        <v>6</v>
      </c>
      <c r="E425" s="91">
        <v>6.05</v>
      </c>
      <c r="F425" s="43">
        <v>0.25559999999999999</v>
      </c>
      <c r="G425" s="78">
        <f t="shared" ref="G425:G428" si="80">(E425*1.2556)</f>
        <v>7.5963799999999999</v>
      </c>
      <c r="H425" s="13">
        <f t="shared" ref="H425:H428" si="81">G425*D425</f>
        <v>45.578279999999999</v>
      </c>
      <c r="I425" s="13" t="s">
        <v>12</v>
      </c>
    </row>
    <row r="426" spans="1:9" x14ac:dyDescent="0.25">
      <c r="A426" s="8">
        <v>323</v>
      </c>
      <c r="B426" s="11" t="s">
        <v>216</v>
      </c>
      <c r="C426" s="12" t="s">
        <v>40</v>
      </c>
      <c r="D426" s="12">
        <v>6</v>
      </c>
      <c r="E426" s="91">
        <v>8.11</v>
      </c>
      <c r="F426" s="43">
        <v>0.25559999999999999</v>
      </c>
      <c r="G426" s="78">
        <f t="shared" si="80"/>
        <v>10.182916000000001</v>
      </c>
      <c r="H426" s="13">
        <f t="shared" si="81"/>
        <v>61.097496000000007</v>
      </c>
      <c r="I426" s="13" t="s">
        <v>12</v>
      </c>
    </row>
    <row r="427" spans="1:9" x14ac:dyDescent="0.25">
      <c r="A427" s="8">
        <v>324</v>
      </c>
      <c r="B427" s="11" t="s">
        <v>217</v>
      </c>
      <c r="C427" s="12" t="s">
        <v>40</v>
      </c>
      <c r="D427" s="12">
        <v>6</v>
      </c>
      <c r="E427" s="91">
        <v>7.74</v>
      </c>
      <c r="F427" s="43">
        <v>0.25559999999999999</v>
      </c>
      <c r="G427" s="78">
        <f t="shared" si="80"/>
        <v>9.7183440000000001</v>
      </c>
      <c r="H427" s="13">
        <f t="shared" si="81"/>
        <v>58.310063999999997</v>
      </c>
      <c r="I427" s="13" t="s">
        <v>12</v>
      </c>
    </row>
    <row r="428" spans="1:9" x14ac:dyDescent="0.25">
      <c r="A428" s="8">
        <v>325</v>
      </c>
      <c r="B428" s="11" t="s">
        <v>218</v>
      </c>
      <c r="C428" s="12" t="s">
        <v>40</v>
      </c>
      <c r="D428" s="12">
        <v>3</v>
      </c>
      <c r="E428" s="91">
        <v>8.25</v>
      </c>
      <c r="F428" s="43">
        <v>0.25559999999999999</v>
      </c>
      <c r="G428" s="78">
        <f t="shared" si="80"/>
        <v>10.358700000000001</v>
      </c>
      <c r="H428" s="13">
        <f t="shared" si="81"/>
        <v>31.076100000000004</v>
      </c>
      <c r="I428" s="13" t="s">
        <v>12</v>
      </c>
    </row>
    <row r="429" spans="1:9" x14ac:dyDescent="0.25">
      <c r="A429" s="8"/>
      <c r="B429" s="11"/>
      <c r="C429" s="12"/>
      <c r="D429" s="12"/>
      <c r="E429" s="91"/>
      <c r="F429" s="43"/>
      <c r="G429" s="78"/>
      <c r="H429" s="13"/>
      <c r="I429" s="13"/>
    </row>
    <row r="430" spans="1:9" x14ac:dyDescent="0.25">
      <c r="A430" s="8"/>
      <c r="B430" s="129" t="s">
        <v>219</v>
      </c>
      <c r="C430" s="9"/>
      <c r="D430" s="9"/>
      <c r="E430" s="90"/>
      <c r="F430" s="9"/>
      <c r="G430" s="77"/>
      <c r="H430" s="10"/>
      <c r="I430" s="10"/>
    </row>
    <row r="431" spans="1:9" x14ac:dyDescent="0.25">
      <c r="A431" s="8">
        <v>326</v>
      </c>
      <c r="B431" s="11" t="s">
        <v>18</v>
      </c>
      <c r="C431" s="12" t="s">
        <v>40</v>
      </c>
      <c r="D431" s="12">
        <v>6</v>
      </c>
      <c r="E431" s="91">
        <v>6.1</v>
      </c>
      <c r="F431" s="43">
        <v>0.25559999999999999</v>
      </c>
      <c r="G431" s="78">
        <f>(E431*1.2556)</f>
        <v>7.65916</v>
      </c>
      <c r="H431" s="13">
        <f>G431*D431</f>
        <v>45.95496</v>
      </c>
      <c r="I431" s="13" t="s">
        <v>12</v>
      </c>
    </row>
    <row r="432" spans="1:9" x14ac:dyDescent="0.25">
      <c r="A432" s="8">
        <v>327</v>
      </c>
      <c r="B432" s="11" t="s">
        <v>105</v>
      </c>
      <c r="C432" s="12" t="s">
        <v>40</v>
      </c>
      <c r="D432" s="12">
        <v>6</v>
      </c>
      <c r="E432" s="91">
        <v>8.0500000000000007</v>
      </c>
      <c r="F432" s="43">
        <v>0.25559999999999999</v>
      </c>
      <c r="G432" s="78">
        <f>(E432*1.2556)</f>
        <v>10.10758</v>
      </c>
      <c r="H432" s="13">
        <f>G432*D432</f>
        <v>60.645480000000006</v>
      </c>
      <c r="I432" s="13" t="s">
        <v>12</v>
      </c>
    </row>
    <row r="433" spans="1:9" x14ac:dyDescent="0.25">
      <c r="A433" s="8"/>
      <c r="B433" s="11"/>
      <c r="C433" s="12"/>
      <c r="D433" s="12"/>
      <c r="E433" s="91"/>
      <c r="F433" s="43"/>
      <c r="G433" s="78"/>
      <c r="H433" s="13"/>
      <c r="I433" s="13"/>
    </row>
    <row r="434" spans="1:9" x14ac:dyDescent="0.25">
      <c r="A434" s="8"/>
      <c r="B434" s="129" t="s">
        <v>220</v>
      </c>
      <c r="C434" s="9"/>
      <c r="D434" s="9"/>
      <c r="E434" s="90"/>
      <c r="F434" s="9"/>
      <c r="G434" s="77"/>
      <c r="H434" s="10"/>
      <c r="I434" s="10"/>
    </row>
    <row r="435" spans="1:9" x14ac:dyDescent="0.25">
      <c r="A435" s="8">
        <v>328</v>
      </c>
      <c r="B435" s="11" t="s">
        <v>221</v>
      </c>
      <c r="C435" s="12" t="s">
        <v>40</v>
      </c>
      <c r="D435" s="12">
        <v>2</v>
      </c>
      <c r="E435" s="91">
        <v>41.63</v>
      </c>
      <c r="F435" s="43">
        <v>0.25559999999999999</v>
      </c>
      <c r="G435" s="78">
        <f>(E435*1.2556)</f>
        <v>52.270628000000002</v>
      </c>
      <c r="H435" s="13">
        <f>G435*D435</f>
        <v>104.541256</v>
      </c>
      <c r="I435" s="13" t="s">
        <v>12</v>
      </c>
    </row>
    <row r="436" spans="1:9" x14ac:dyDescent="0.25">
      <c r="A436" s="8">
        <v>329</v>
      </c>
      <c r="B436" s="11" t="s">
        <v>222</v>
      </c>
      <c r="C436" s="12" t="s">
        <v>40</v>
      </c>
      <c r="D436" s="12">
        <v>2</v>
      </c>
      <c r="E436" s="91">
        <v>42.3</v>
      </c>
      <c r="F436" s="43">
        <v>0.25559999999999999</v>
      </c>
      <c r="G436" s="78">
        <f t="shared" ref="G436:G441" si="82">(E436*1.2556)</f>
        <v>53.111879999999999</v>
      </c>
      <c r="H436" s="13">
        <f t="shared" ref="H436:H441" si="83">G436*D436</f>
        <v>106.22376</v>
      </c>
      <c r="I436" s="13" t="s">
        <v>12</v>
      </c>
    </row>
    <row r="437" spans="1:9" x14ac:dyDescent="0.25">
      <c r="A437" s="8">
        <v>330</v>
      </c>
      <c r="B437" s="11" t="s">
        <v>223</v>
      </c>
      <c r="C437" s="12" t="s">
        <v>40</v>
      </c>
      <c r="D437" s="12">
        <v>2</v>
      </c>
      <c r="E437" s="91">
        <v>84.82</v>
      </c>
      <c r="F437" s="43">
        <v>0.25559999999999999</v>
      </c>
      <c r="G437" s="78">
        <f t="shared" si="82"/>
        <v>106.49999199999999</v>
      </c>
      <c r="H437" s="13">
        <f t="shared" si="83"/>
        <v>212.99998399999998</v>
      </c>
      <c r="I437" s="13" t="s">
        <v>12</v>
      </c>
    </row>
    <row r="438" spans="1:9" x14ac:dyDescent="0.25">
      <c r="A438" s="8">
        <v>331</v>
      </c>
      <c r="B438" s="11" t="s">
        <v>224</v>
      </c>
      <c r="C438" s="12" t="s">
        <v>40</v>
      </c>
      <c r="D438" s="12">
        <v>2</v>
      </c>
      <c r="E438" s="91">
        <v>75.61</v>
      </c>
      <c r="F438" s="43">
        <v>0.25559999999999999</v>
      </c>
      <c r="G438" s="78">
        <f t="shared" si="82"/>
        <v>94.935916000000006</v>
      </c>
      <c r="H438" s="13">
        <f t="shared" si="83"/>
        <v>189.87183200000001</v>
      </c>
      <c r="I438" s="13" t="s">
        <v>12</v>
      </c>
    </row>
    <row r="439" spans="1:9" x14ac:dyDescent="0.25">
      <c r="A439" s="8">
        <v>332</v>
      </c>
      <c r="B439" s="11" t="s">
        <v>225</v>
      </c>
      <c r="C439" s="12" t="s">
        <v>40</v>
      </c>
      <c r="D439" s="12">
        <v>2</v>
      </c>
      <c r="E439" s="91">
        <v>46.74</v>
      </c>
      <c r="F439" s="43">
        <v>0.25559999999999999</v>
      </c>
      <c r="G439" s="78">
        <f t="shared" si="82"/>
        <v>58.686744000000004</v>
      </c>
      <c r="H439" s="13">
        <f t="shared" si="83"/>
        <v>117.37348800000001</v>
      </c>
      <c r="I439" s="13" t="s">
        <v>12</v>
      </c>
    </row>
    <row r="440" spans="1:9" x14ac:dyDescent="0.25">
      <c r="A440" s="8">
        <v>333</v>
      </c>
      <c r="B440" s="11" t="s">
        <v>226</v>
      </c>
      <c r="C440" s="12" t="s">
        <v>40</v>
      </c>
      <c r="D440" s="12">
        <v>2</v>
      </c>
      <c r="E440" s="91">
        <v>4.12</v>
      </c>
      <c r="F440" s="43">
        <v>0.25559999999999999</v>
      </c>
      <c r="G440" s="78">
        <f t="shared" si="82"/>
        <v>5.1730720000000003</v>
      </c>
      <c r="H440" s="13">
        <f t="shared" si="83"/>
        <v>10.346144000000001</v>
      </c>
      <c r="I440" s="13" t="s">
        <v>12</v>
      </c>
    </row>
    <row r="441" spans="1:9" x14ac:dyDescent="0.25">
      <c r="A441" s="8">
        <v>334</v>
      </c>
      <c r="B441" s="11" t="s">
        <v>227</v>
      </c>
      <c r="C441" s="12" t="s">
        <v>28</v>
      </c>
      <c r="D441" s="12">
        <v>5</v>
      </c>
      <c r="E441" s="91">
        <v>5.33</v>
      </c>
      <c r="F441" s="43">
        <v>0.25559999999999999</v>
      </c>
      <c r="G441" s="78">
        <f t="shared" si="82"/>
        <v>6.692348</v>
      </c>
      <c r="H441" s="13">
        <f t="shared" si="83"/>
        <v>33.461739999999999</v>
      </c>
      <c r="I441" s="13" t="s">
        <v>12</v>
      </c>
    </row>
    <row r="442" spans="1:9" x14ac:dyDescent="0.25">
      <c r="A442" s="8"/>
      <c r="B442" s="11"/>
      <c r="C442" s="12"/>
      <c r="D442" s="12"/>
      <c r="E442" s="91"/>
      <c r="F442" s="43"/>
      <c r="G442" s="78"/>
      <c r="H442" s="13"/>
      <c r="I442" s="13"/>
    </row>
    <row r="443" spans="1:9" x14ac:dyDescent="0.25">
      <c r="A443" s="8"/>
      <c r="B443" s="129" t="s">
        <v>228</v>
      </c>
      <c r="C443" s="9"/>
      <c r="D443" s="9"/>
      <c r="E443" s="90"/>
      <c r="F443" s="9"/>
      <c r="G443" s="77"/>
      <c r="H443" s="10"/>
      <c r="I443" s="10"/>
    </row>
    <row r="444" spans="1:9" x14ac:dyDescent="0.25">
      <c r="A444" s="8">
        <v>335</v>
      </c>
      <c r="B444" s="11" t="s">
        <v>67</v>
      </c>
      <c r="C444" s="12" t="s">
        <v>40</v>
      </c>
      <c r="D444" s="12">
        <v>6</v>
      </c>
      <c r="E444" s="91">
        <v>0.79</v>
      </c>
      <c r="F444" s="43">
        <v>0.25559999999999999</v>
      </c>
      <c r="G444" s="78">
        <f>(E444*1.2556)</f>
        <v>0.99192400000000014</v>
      </c>
      <c r="H444" s="13">
        <f>G444*D444</f>
        <v>5.9515440000000011</v>
      </c>
      <c r="I444" s="13" t="s">
        <v>12</v>
      </c>
    </row>
    <row r="445" spans="1:9" x14ac:dyDescent="0.25">
      <c r="A445" s="8">
        <v>336</v>
      </c>
      <c r="B445" s="11" t="s">
        <v>68</v>
      </c>
      <c r="C445" s="12" t="s">
        <v>40</v>
      </c>
      <c r="D445" s="12">
        <v>6</v>
      </c>
      <c r="E445" s="91">
        <v>1.62</v>
      </c>
      <c r="F445" s="43">
        <v>0.25559999999999999</v>
      </c>
      <c r="G445" s="78">
        <f t="shared" ref="G445:G449" si="84">(E445*1.2556)</f>
        <v>2.0340720000000001</v>
      </c>
      <c r="H445" s="13">
        <f t="shared" ref="H445:H449" si="85">G445*D445</f>
        <v>12.204432000000001</v>
      </c>
      <c r="I445" s="13" t="s">
        <v>12</v>
      </c>
    </row>
    <row r="446" spans="1:9" x14ac:dyDescent="0.25">
      <c r="A446" s="8">
        <v>337</v>
      </c>
      <c r="B446" s="11" t="s">
        <v>18</v>
      </c>
      <c r="C446" s="12" t="s">
        <v>40</v>
      </c>
      <c r="D446" s="12">
        <v>6</v>
      </c>
      <c r="E446" s="91">
        <v>2.4300000000000002</v>
      </c>
      <c r="F446" s="43">
        <v>0.25559999999999999</v>
      </c>
      <c r="G446" s="78">
        <f t="shared" si="84"/>
        <v>3.0511080000000002</v>
      </c>
      <c r="H446" s="13">
        <f t="shared" si="85"/>
        <v>18.306648000000003</v>
      </c>
      <c r="I446" s="13" t="s">
        <v>12</v>
      </c>
    </row>
    <row r="447" spans="1:9" x14ac:dyDescent="0.25">
      <c r="A447" s="8">
        <v>338</v>
      </c>
      <c r="B447" s="11" t="s">
        <v>105</v>
      </c>
      <c r="C447" s="12" t="s">
        <v>40</v>
      </c>
      <c r="D447" s="12">
        <v>6</v>
      </c>
      <c r="E447" s="91">
        <v>3.09</v>
      </c>
      <c r="F447" s="43">
        <v>0.25559999999999999</v>
      </c>
      <c r="G447" s="78">
        <f t="shared" si="84"/>
        <v>3.879804</v>
      </c>
      <c r="H447" s="13">
        <f t="shared" si="85"/>
        <v>23.278824</v>
      </c>
      <c r="I447" s="13" t="s">
        <v>12</v>
      </c>
    </row>
    <row r="448" spans="1:9" x14ac:dyDescent="0.25">
      <c r="A448" s="8">
        <v>339</v>
      </c>
      <c r="B448" s="11" t="s">
        <v>229</v>
      </c>
      <c r="C448" s="12" t="s">
        <v>40</v>
      </c>
      <c r="D448" s="12">
        <v>6</v>
      </c>
      <c r="E448" s="91">
        <v>4.01</v>
      </c>
      <c r="F448" s="43">
        <v>0.25559999999999999</v>
      </c>
      <c r="G448" s="78">
        <f t="shared" si="84"/>
        <v>5.0349560000000002</v>
      </c>
      <c r="H448" s="13">
        <f t="shared" si="85"/>
        <v>30.209735999999999</v>
      </c>
      <c r="I448" s="13" t="s">
        <v>12</v>
      </c>
    </row>
    <row r="449" spans="1:9" x14ac:dyDescent="0.25">
      <c r="A449" s="8">
        <v>340</v>
      </c>
      <c r="B449" s="11" t="s">
        <v>230</v>
      </c>
      <c r="C449" s="12" t="s">
        <v>40</v>
      </c>
      <c r="D449" s="12">
        <v>6</v>
      </c>
      <c r="E449" s="91">
        <v>4.82</v>
      </c>
      <c r="F449" s="43">
        <v>0.25559999999999999</v>
      </c>
      <c r="G449" s="78">
        <f t="shared" si="84"/>
        <v>6.0519920000000003</v>
      </c>
      <c r="H449" s="13">
        <f t="shared" si="85"/>
        <v>36.311952000000005</v>
      </c>
      <c r="I449" s="13" t="s">
        <v>12</v>
      </c>
    </row>
    <row r="450" spans="1:9" x14ac:dyDescent="0.25">
      <c r="A450" s="8"/>
      <c r="B450" s="11"/>
      <c r="C450" s="12"/>
      <c r="D450" s="12"/>
      <c r="E450" s="91"/>
      <c r="F450" s="43"/>
      <c r="G450" s="78"/>
      <c r="H450" s="13"/>
      <c r="I450" s="13"/>
    </row>
    <row r="451" spans="1:9" x14ac:dyDescent="0.25">
      <c r="A451" s="8"/>
      <c r="B451" s="129" t="s">
        <v>231</v>
      </c>
      <c r="C451" s="9"/>
      <c r="D451" s="9"/>
      <c r="E451" s="90"/>
      <c r="F451" s="9"/>
      <c r="G451" s="77"/>
      <c r="H451" s="10"/>
      <c r="I451" s="10"/>
    </row>
    <row r="452" spans="1:9" x14ac:dyDescent="0.25">
      <c r="A452" s="8">
        <v>341</v>
      </c>
      <c r="B452" s="11" t="s">
        <v>199</v>
      </c>
      <c r="C452" s="12" t="s">
        <v>40</v>
      </c>
      <c r="D452" s="12">
        <v>6</v>
      </c>
      <c r="E452" s="91">
        <v>3.2</v>
      </c>
      <c r="F452" s="43">
        <v>0.25559999999999999</v>
      </c>
      <c r="G452" s="78">
        <f>(E452*1.2556)</f>
        <v>4.0179200000000002</v>
      </c>
      <c r="H452" s="13">
        <f>G452*D452</f>
        <v>24.107520000000001</v>
      </c>
      <c r="I452" s="13" t="s">
        <v>12</v>
      </c>
    </row>
    <row r="453" spans="1:9" x14ac:dyDescent="0.25">
      <c r="A453" s="8">
        <v>342</v>
      </c>
      <c r="B453" s="11" t="s">
        <v>200</v>
      </c>
      <c r="C453" s="12" t="s">
        <v>40</v>
      </c>
      <c r="D453" s="12">
        <v>6</v>
      </c>
      <c r="E453" s="91">
        <v>4.07</v>
      </c>
      <c r="F453" s="43">
        <v>0.25559999999999999</v>
      </c>
      <c r="G453" s="78">
        <f t="shared" ref="G453:G458" si="86">(E453*1.2556)</f>
        <v>5.1102920000000003</v>
      </c>
      <c r="H453" s="13">
        <f t="shared" ref="H453:H458" si="87">G453*D453</f>
        <v>30.661752</v>
      </c>
      <c r="I453" s="13" t="s">
        <v>12</v>
      </c>
    </row>
    <row r="454" spans="1:9" x14ac:dyDescent="0.25">
      <c r="A454" s="8">
        <v>343</v>
      </c>
      <c r="B454" s="11" t="s">
        <v>201</v>
      </c>
      <c r="C454" s="12" t="s">
        <v>40</v>
      </c>
      <c r="D454" s="12">
        <v>6</v>
      </c>
      <c r="E454" s="91">
        <v>6.01</v>
      </c>
      <c r="F454" s="43">
        <v>0.25559999999999999</v>
      </c>
      <c r="G454" s="78">
        <f t="shared" si="86"/>
        <v>7.5461559999999999</v>
      </c>
      <c r="H454" s="13">
        <f t="shared" si="87"/>
        <v>45.276935999999999</v>
      </c>
      <c r="I454" s="13" t="s">
        <v>12</v>
      </c>
    </row>
    <row r="455" spans="1:9" x14ac:dyDescent="0.25">
      <c r="A455" s="8">
        <v>344</v>
      </c>
      <c r="B455" s="11" t="s">
        <v>202</v>
      </c>
      <c r="C455" s="12" t="s">
        <v>40</v>
      </c>
      <c r="D455" s="12">
        <v>6</v>
      </c>
      <c r="E455" s="91">
        <v>5.21</v>
      </c>
      <c r="F455" s="43">
        <v>0.25559999999999999</v>
      </c>
      <c r="G455" s="78">
        <f t="shared" si="86"/>
        <v>6.5416759999999998</v>
      </c>
      <c r="H455" s="13">
        <f t="shared" si="87"/>
        <v>39.250056000000001</v>
      </c>
      <c r="I455" s="13" t="s">
        <v>12</v>
      </c>
    </row>
    <row r="456" spans="1:9" x14ac:dyDescent="0.25">
      <c r="A456" s="8">
        <v>345</v>
      </c>
      <c r="B456" s="11" t="s">
        <v>203</v>
      </c>
      <c r="C456" s="12" t="s">
        <v>40</v>
      </c>
      <c r="D456" s="12">
        <v>6</v>
      </c>
      <c r="E456" s="91">
        <v>7.87</v>
      </c>
      <c r="F456" s="43">
        <v>0.25559999999999999</v>
      </c>
      <c r="G456" s="78">
        <f t="shared" si="86"/>
        <v>9.8815720000000002</v>
      </c>
      <c r="H456" s="13">
        <f t="shared" si="87"/>
        <v>59.289432000000005</v>
      </c>
      <c r="I456" s="13" t="s">
        <v>12</v>
      </c>
    </row>
    <row r="457" spans="1:9" x14ac:dyDescent="0.25">
      <c r="A457" s="8">
        <v>346</v>
      </c>
      <c r="B457" s="11" t="s">
        <v>204</v>
      </c>
      <c r="C457" s="12" t="s">
        <v>40</v>
      </c>
      <c r="D457" s="12">
        <v>6</v>
      </c>
      <c r="E457" s="91">
        <v>8.1199999999999992</v>
      </c>
      <c r="F457" s="43">
        <v>0.25559999999999999</v>
      </c>
      <c r="G457" s="78">
        <f t="shared" si="86"/>
        <v>10.195471999999999</v>
      </c>
      <c r="H457" s="13">
        <f t="shared" si="87"/>
        <v>61.172831999999993</v>
      </c>
      <c r="I457" s="13" t="s">
        <v>12</v>
      </c>
    </row>
    <row r="458" spans="1:9" x14ac:dyDescent="0.25">
      <c r="A458" s="8">
        <v>347</v>
      </c>
      <c r="B458" s="11" t="s">
        <v>205</v>
      </c>
      <c r="C458" s="12" t="s">
        <v>40</v>
      </c>
      <c r="D458" s="12">
        <v>6</v>
      </c>
      <c r="E458" s="91">
        <v>7.32</v>
      </c>
      <c r="F458" s="43">
        <v>0.25559999999999999</v>
      </c>
      <c r="G458" s="78">
        <f t="shared" si="86"/>
        <v>9.1909920000000014</v>
      </c>
      <c r="H458" s="13">
        <f t="shared" si="87"/>
        <v>55.145952000000008</v>
      </c>
      <c r="I458" s="13" t="s">
        <v>12</v>
      </c>
    </row>
    <row r="459" spans="1:9" x14ac:dyDescent="0.25">
      <c r="A459" s="8"/>
      <c r="B459" s="11"/>
      <c r="C459" s="12"/>
      <c r="D459" s="12"/>
      <c r="E459" s="91"/>
      <c r="F459" s="43"/>
      <c r="G459" s="78"/>
      <c r="H459" s="13"/>
      <c r="I459" s="13"/>
    </row>
    <row r="460" spans="1:9" x14ac:dyDescent="0.25">
      <c r="A460" s="8"/>
      <c r="B460" s="129" t="s">
        <v>148</v>
      </c>
      <c r="C460" s="9"/>
      <c r="D460" s="9"/>
      <c r="E460" s="90"/>
      <c r="F460" s="9"/>
      <c r="G460" s="77"/>
      <c r="H460" s="13"/>
      <c r="I460" s="13"/>
    </row>
    <row r="461" spans="1:9" x14ac:dyDescent="0.25">
      <c r="A461" s="8">
        <v>348</v>
      </c>
      <c r="B461" s="11" t="s">
        <v>232</v>
      </c>
      <c r="C461" s="12" t="s">
        <v>40</v>
      </c>
      <c r="D461" s="12">
        <v>3</v>
      </c>
      <c r="E461" s="91">
        <v>32.1</v>
      </c>
      <c r="F461" s="43">
        <v>0.25559999999999999</v>
      </c>
      <c r="G461" s="78">
        <f>(E461*1.2556)</f>
        <v>40.304760000000002</v>
      </c>
      <c r="H461" s="13">
        <f>G461*D461</f>
        <v>120.91428000000001</v>
      </c>
      <c r="I461" s="13" t="s">
        <v>12</v>
      </c>
    </row>
    <row r="462" spans="1:9" x14ac:dyDescent="0.25">
      <c r="A462" s="8">
        <v>349</v>
      </c>
      <c r="B462" s="11" t="s">
        <v>233</v>
      </c>
      <c r="C462" s="12" t="s">
        <v>40</v>
      </c>
      <c r="D462" s="12">
        <v>6</v>
      </c>
      <c r="E462" s="91">
        <v>39.130000000000003</v>
      </c>
      <c r="F462" s="43">
        <v>0.25559999999999999</v>
      </c>
      <c r="G462" s="78">
        <f t="shared" ref="G462:G470" si="88">(E462*1.2556)</f>
        <v>49.131628000000006</v>
      </c>
      <c r="H462" s="13">
        <f t="shared" ref="H462:H470" si="89">G462*D462</f>
        <v>294.78976800000004</v>
      </c>
      <c r="I462" s="13" t="s">
        <v>12</v>
      </c>
    </row>
    <row r="463" spans="1:9" x14ac:dyDescent="0.25">
      <c r="A463" s="8">
        <v>350</v>
      </c>
      <c r="B463" s="11" t="s">
        <v>234</v>
      </c>
      <c r="C463" s="12" t="s">
        <v>40</v>
      </c>
      <c r="D463" s="12">
        <v>6</v>
      </c>
      <c r="E463" s="91">
        <v>40.450000000000003</v>
      </c>
      <c r="F463" s="43">
        <v>0.25559999999999999</v>
      </c>
      <c r="G463" s="78">
        <f t="shared" si="88"/>
        <v>50.789020000000008</v>
      </c>
      <c r="H463" s="13">
        <f t="shared" si="89"/>
        <v>304.73412000000008</v>
      </c>
      <c r="I463" s="13" t="s">
        <v>12</v>
      </c>
    </row>
    <row r="464" spans="1:9" x14ac:dyDescent="0.25">
      <c r="A464" s="8">
        <v>351</v>
      </c>
      <c r="B464" s="11" t="s">
        <v>235</v>
      </c>
      <c r="C464" s="12" t="s">
        <v>40</v>
      </c>
      <c r="D464" s="12">
        <v>6</v>
      </c>
      <c r="E464" s="91">
        <v>4.1100000000000003</v>
      </c>
      <c r="F464" s="43">
        <v>0.25559999999999999</v>
      </c>
      <c r="G464" s="78">
        <f t="shared" si="88"/>
        <v>5.1605160000000003</v>
      </c>
      <c r="H464" s="13">
        <f t="shared" si="89"/>
        <v>30.963096</v>
      </c>
      <c r="I464" s="13" t="s">
        <v>12</v>
      </c>
    </row>
    <row r="465" spans="1:9" x14ac:dyDescent="0.25">
      <c r="A465" s="8">
        <v>352</v>
      </c>
      <c r="B465" s="11" t="s">
        <v>236</v>
      </c>
      <c r="C465" s="12" t="s">
        <v>40</v>
      </c>
      <c r="D465" s="12">
        <v>28</v>
      </c>
      <c r="E465" s="91">
        <v>8.15</v>
      </c>
      <c r="F465" s="43">
        <v>0.25559999999999999</v>
      </c>
      <c r="G465" s="78">
        <f t="shared" si="88"/>
        <v>10.233140000000001</v>
      </c>
      <c r="H465" s="13">
        <f t="shared" si="89"/>
        <v>286.52791999999999</v>
      </c>
      <c r="I465" s="13" t="s">
        <v>12</v>
      </c>
    </row>
    <row r="466" spans="1:9" x14ac:dyDescent="0.25">
      <c r="A466" s="8">
        <v>353</v>
      </c>
      <c r="B466" s="11" t="s">
        <v>237</v>
      </c>
      <c r="C466" s="12" t="s">
        <v>40</v>
      </c>
      <c r="D466" s="12">
        <v>7</v>
      </c>
      <c r="E466" s="91">
        <v>8.32</v>
      </c>
      <c r="F466" s="43">
        <v>0.25559999999999999</v>
      </c>
      <c r="G466" s="78">
        <f t="shared" si="88"/>
        <v>10.446592000000001</v>
      </c>
      <c r="H466" s="13">
        <f t="shared" si="89"/>
        <v>73.126144000000011</v>
      </c>
      <c r="I466" s="13" t="s">
        <v>12</v>
      </c>
    </row>
    <row r="467" spans="1:9" x14ac:dyDescent="0.25">
      <c r="A467" s="8">
        <v>354</v>
      </c>
      <c r="B467" s="11" t="s">
        <v>238</v>
      </c>
      <c r="C467" s="12" t="s">
        <v>40</v>
      </c>
      <c r="D467" s="12">
        <v>6</v>
      </c>
      <c r="E467" s="91">
        <v>8.4499999999999993</v>
      </c>
      <c r="F467" s="43">
        <v>0.25559999999999999</v>
      </c>
      <c r="G467" s="78">
        <f t="shared" si="88"/>
        <v>10.609819999999999</v>
      </c>
      <c r="H467" s="13">
        <f t="shared" si="89"/>
        <v>63.658919999999995</v>
      </c>
      <c r="I467" s="13" t="s">
        <v>12</v>
      </c>
    </row>
    <row r="468" spans="1:9" x14ac:dyDescent="0.25">
      <c r="A468" s="8">
        <v>355</v>
      </c>
      <c r="B468" s="11" t="s">
        <v>239</v>
      </c>
      <c r="C468" s="12" t="s">
        <v>40</v>
      </c>
      <c r="D468" s="12">
        <v>6</v>
      </c>
      <c r="E468" s="91">
        <v>8.42</v>
      </c>
      <c r="F468" s="43">
        <v>0.25559999999999999</v>
      </c>
      <c r="G468" s="78">
        <f t="shared" si="88"/>
        <v>10.572152000000001</v>
      </c>
      <c r="H468" s="13">
        <f t="shared" si="89"/>
        <v>63.432912000000002</v>
      </c>
      <c r="I468" s="13" t="s">
        <v>12</v>
      </c>
    </row>
    <row r="469" spans="1:9" x14ac:dyDescent="0.25">
      <c r="A469" s="8">
        <v>356</v>
      </c>
      <c r="B469" s="11" t="s">
        <v>240</v>
      </c>
      <c r="C469" s="12" t="s">
        <v>40</v>
      </c>
      <c r="D469" s="12">
        <v>6</v>
      </c>
      <c r="E469" s="91">
        <v>28.43</v>
      </c>
      <c r="F469" s="43">
        <v>0.25559999999999999</v>
      </c>
      <c r="G469" s="78">
        <f t="shared" si="88"/>
        <v>35.696708000000001</v>
      </c>
      <c r="H469" s="13">
        <f t="shared" si="89"/>
        <v>214.18024800000001</v>
      </c>
      <c r="I469" s="13" t="s">
        <v>12</v>
      </c>
    </row>
    <row r="470" spans="1:9" x14ac:dyDescent="0.25">
      <c r="A470" s="8">
        <v>357</v>
      </c>
      <c r="B470" s="11" t="s">
        <v>241</v>
      </c>
      <c r="C470" s="12" t="s">
        <v>40</v>
      </c>
      <c r="D470" s="12">
        <v>3</v>
      </c>
      <c r="E470" s="91">
        <v>23.8</v>
      </c>
      <c r="F470" s="43">
        <v>0.25559999999999999</v>
      </c>
      <c r="G470" s="78">
        <f t="shared" si="88"/>
        <v>29.883280000000003</v>
      </c>
      <c r="H470" s="13">
        <f t="shared" si="89"/>
        <v>89.649840000000012</v>
      </c>
      <c r="I470" s="13" t="s">
        <v>12</v>
      </c>
    </row>
    <row r="471" spans="1:9" x14ac:dyDescent="0.25">
      <c r="A471" s="8"/>
      <c r="B471" s="11"/>
      <c r="C471" s="12"/>
      <c r="D471" s="12"/>
      <c r="E471" s="91"/>
      <c r="F471" s="43"/>
      <c r="G471" s="78"/>
      <c r="H471" s="13"/>
      <c r="I471" s="13"/>
    </row>
    <row r="472" spans="1:9" x14ac:dyDescent="0.25">
      <c r="A472" s="8"/>
      <c r="B472" s="129" t="s">
        <v>242</v>
      </c>
      <c r="C472" s="9"/>
      <c r="D472" s="9"/>
      <c r="E472" s="90"/>
      <c r="F472" s="9"/>
      <c r="G472" s="77"/>
      <c r="H472" s="10"/>
      <c r="I472" s="10"/>
    </row>
    <row r="473" spans="1:9" x14ac:dyDescent="0.25">
      <c r="A473" s="8">
        <v>358</v>
      </c>
      <c r="B473" s="11" t="s">
        <v>243</v>
      </c>
      <c r="C473" s="12" t="s">
        <v>40</v>
      </c>
      <c r="D473" s="12">
        <v>3</v>
      </c>
      <c r="E473" s="91">
        <v>4.3899999999999997</v>
      </c>
      <c r="F473" s="43">
        <v>0.25559999999999999</v>
      </c>
      <c r="G473" s="78">
        <f>(E473*1.2556)</f>
        <v>5.5120839999999998</v>
      </c>
      <c r="H473" s="13">
        <f>G473*D473</f>
        <v>16.536251999999998</v>
      </c>
      <c r="I473" s="13" t="s">
        <v>12</v>
      </c>
    </row>
    <row r="474" spans="1:9" x14ac:dyDescent="0.25">
      <c r="A474" s="8">
        <v>359</v>
      </c>
      <c r="B474" s="11" t="s">
        <v>125</v>
      </c>
      <c r="C474" s="12" t="s">
        <v>40</v>
      </c>
      <c r="D474" s="12">
        <v>3</v>
      </c>
      <c r="E474" s="91">
        <v>4.51</v>
      </c>
      <c r="F474" s="43">
        <v>0.25559999999999999</v>
      </c>
      <c r="G474" s="78">
        <f t="shared" ref="G474:G475" si="90">(E474*1.2556)</f>
        <v>5.6627559999999999</v>
      </c>
      <c r="H474" s="13">
        <f t="shared" ref="H474:H475" si="91">G474*D474</f>
        <v>16.988267999999998</v>
      </c>
      <c r="I474" s="13" t="s">
        <v>12</v>
      </c>
    </row>
    <row r="475" spans="1:9" x14ac:dyDescent="0.25">
      <c r="A475" s="8">
        <v>360</v>
      </c>
      <c r="B475" s="11" t="s">
        <v>124</v>
      </c>
      <c r="C475" s="12" t="s">
        <v>40</v>
      </c>
      <c r="D475" s="12">
        <v>2</v>
      </c>
      <c r="E475" s="91">
        <v>4.45</v>
      </c>
      <c r="F475" s="43">
        <v>0.25559999999999999</v>
      </c>
      <c r="G475" s="78">
        <f t="shared" si="90"/>
        <v>5.5874200000000007</v>
      </c>
      <c r="H475" s="13">
        <f t="shared" si="91"/>
        <v>11.174840000000001</v>
      </c>
      <c r="I475" s="13" t="s">
        <v>12</v>
      </c>
    </row>
    <row r="476" spans="1:9" x14ac:dyDescent="0.25">
      <c r="A476" s="8"/>
      <c r="B476" s="11"/>
      <c r="C476" s="12"/>
      <c r="D476" s="12"/>
      <c r="E476" s="91"/>
      <c r="F476" s="43"/>
      <c r="G476" s="78"/>
      <c r="H476" s="13"/>
      <c r="I476" s="13"/>
    </row>
    <row r="477" spans="1:9" x14ac:dyDescent="0.25">
      <c r="A477" s="8"/>
      <c r="B477" s="129" t="s">
        <v>244</v>
      </c>
      <c r="C477" s="9"/>
      <c r="D477" s="9"/>
      <c r="E477" s="90"/>
      <c r="F477" s="9"/>
      <c r="G477" s="77"/>
      <c r="H477" s="10"/>
      <c r="I477" s="10"/>
    </row>
    <row r="478" spans="1:9" x14ac:dyDescent="0.25">
      <c r="A478" s="8">
        <v>361</v>
      </c>
      <c r="B478" s="11" t="s">
        <v>245</v>
      </c>
      <c r="C478" s="12" t="s">
        <v>40</v>
      </c>
      <c r="D478" s="12">
        <v>3</v>
      </c>
      <c r="E478" s="91">
        <v>24.73</v>
      </c>
      <c r="F478" s="43">
        <v>0.25559999999999999</v>
      </c>
      <c r="G478" s="78">
        <f>(E478*1.2556)</f>
        <v>31.050988</v>
      </c>
      <c r="H478" s="13">
        <f>G478*D478</f>
        <v>93.152963999999997</v>
      </c>
      <c r="I478" s="13" t="s">
        <v>12</v>
      </c>
    </row>
    <row r="479" spans="1:9" x14ac:dyDescent="0.25">
      <c r="A479" s="8">
        <v>362</v>
      </c>
      <c r="B479" s="11" t="s">
        <v>246</v>
      </c>
      <c r="C479" s="12" t="s">
        <v>40</v>
      </c>
      <c r="D479" s="12">
        <v>3</v>
      </c>
      <c r="E479" s="91">
        <v>24.66</v>
      </c>
      <c r="F479" s="43">
        <v>0.25559999999999999</v>
      </c>
      <c r="G479" s="78">
        <f t="shared" ref="G479:G481" si="92">(E479*1.2556)</f>
        <v>30.963096</v>
      </c>
      <c r="H479" s="13">
        <f t="shared" ref="H479:H481" si="93">G479*D479</f>
        <v>92.889287999999993</v>
      </c>
      <c r="I479" s="13" t="s">
        <v>12</v>
      </c>
    </row>
    <row r="480" spans="1:9" x14ac:dyDescent="0.25">
      <c r="A480" s="8">
        <v>363</v>
      </c>
      <c r="B480" s="11" t="s">
        <v>247</v>
      </c>
      <c r="C480" s="12" t="s">
        <v>40</v>
      </c>
      <c r="D480" s="12">
        <v>2</v>
      </c>
      <c r="E480" s="91">
        <v>24.93</v>
      </c>
      <c r="F480" s="43">
        <v>0.25559999999999999</v>
      </c>
      <c r="G480" s="78">
        <f t="shared" si="92"/>
        <v>31.302108</v>
      </c>
      <c r="H480" s="13">
        <f t="shared" si="93"/>
        <v>62.604216000000001</v>
      </c>
      <c r="I480" s="13" t="s">
        <v>12</v>
      </c>
    </row>
    <row r="481" spans="1:9" x14ac:dyDescent="0.25">
      <c r="A481" s="8">
        <v>364</v>
      </c>
      <c r="B481" s="11" t="s">
        <v>248</v>
      </c>
      <c r="C481" s="12" t="s">
        <v>40</v>
      </c>
      <c r="D481" s="12">
        <v>2</v>
      </c>
      <c r="E481" s="91">
        <v>26.32</v>
      </c>
      <c r="F481" s="43">
        <v>0.25559999999999999</v>
      </c>
      <c r="G481" s="78">
        <f t="shared" si="92"/>
        <v>33.047392000000002</v>
      </c>
      <c r="H481" s="13">
        <f t="shared" si="93"/>
        <v>66.094784000000004</v>
      </c>
      <c r="I481" s="13" t="s">
        <v>12</v>
      </c>
    </row>
    <row r="482" spans="1:9" x14ac:dyDescent="0.25">
      <c r="A482" s="8"/>
      <c r="B482" s="11"/>
      <c r="C482" s="12"/>
      <c r="D482" s="12"/>
      <c r="E482" s="91"/>
      <c r="F482" s="43"/>
      <c r="G482" s="78"/>
      <c r="H482" s="13"/>
      <c r="I482" s="13"/>
    </row>
    <row r="483" spans="1:9" x14ac:dyDescent="0.25">
      <c r="A483" s="8"/>
      <c r="B483" s="129" t="s">
        <v>249</v>
      </c>
      <c r="C483" s="9"/>
      <c r="D483" s="9"/>
      <c r="E483" s="90"/>
      <c r="F483" s="9"/>
      <c r="G483" s="77"/>
      <c r="H483" s="10"/>
      <c r="I483" s="10"/>
    </row>
    <row r="484" spans="1:9" x14ac:dyDescent="0.25">
      <c r="A484" s="8">
        <v>365</v>
      </c>
      <c r="B484" s="11" t="s">
        <v>250</v>
      </c>
      <c r="C484" s="12" t="s">
        <v>40</v>
      </c>
      <c r="D484" s="12">
        <v>5</v>
      </c>
      <c r="E484" s="91">
        <v>4.05</v>
      </c>
      <c r="F484" s="43">
        <v>0.25559999999999999</v>
      </c>
      <c r="G484" s="78">
        <f>(E484*1.2556)</f>
        <v>5.0851800000000003</v>
      </c>
      <c r="H484" s="13">
        <f>G484*D484</f>
        <v>25.425900000000002</v>
      </c>
      <c r="I484" s="13" t="s">
        <v>12</v>
      </c>
    </row>
    <row r="485" spans="1:9" x14ac:dyDescent="0.25">
      <c r="A485" s="8">
        <v>366</v>
      </c>
      <c r="B485" s="11" t="s">
        <v>251</v>
      </c>
      <c r="C485" s="12" t="s">
        <v>40</v>
      </c>
      <c r="D485" s="12">
        <v>5</v>
      </c>
      <c r="E485" s="91">
        <v>4.09</v>
      </c>
      <c r="F485" s="43">
        <v>0.25559999999999999</v>
      </c>
      <c r="G485" s="78">
        <f>(E485*1.2556)</f>
        <v>5.1354040000000003</v>
      </c>
      <c r="H485" s="13">
        <f>G485*D485</f>
        <v>25.677020000000002</v>
      </c>
      <c r="I485" s="13" t="s">
        <v>12</v>
      </c>
    </row>
    <row r="486" spans="1:9" x14ac:dyDescent="0.25">
      <c r="A486" s="8"/>
      <c r="B486" s="11"/>
      <c r="C486" s="12"/>
      <c r="D486" s="12"/>
      <c r="E486" s="91"/>
      <c r="F486" s="43"/>
      <c r="G486" s="78"/>
      <c r="H486" s="13"/>
      <c r="I486" s="13"/>
    </row>
    <row r="487" spans="1:9" x14ac:dyDescent="0.25">
      <c r="A487" s="8"/>
      <c r="B487" s="129" t="s">
        <v>252</v>
      </c>
      <c r="C487" s="9"/>
      <c r="D487" s="9"/>
      <c r="E487" s="90"/>
      <c r="F487" s="9"/>
      <c r="G487" s="77"/>
      <c r="H487" s="10"/>
      <c r="I487" s="10"/>
    </row>
    <row r="488" spans="1:9" x14ac:dyDescent="0.25">
      <c r="A488" s="8">
        <v>367</v>
      </c>
      <c r="B488" s="11" t="s">
        <v>105</v>
      </c>
      <c r="C488" s="12" t="s">
        <v>40</v>
      </c>
      <c r="D488" s="12">
        <v>6</v>
      </c>
      <c r="E488" s="91">
        <v>3.92</v>
      </c>
      <c r="F488" s="43">
        <v>0.25559999999999999</v>
      </c>
      <c r="G488" s="78">
        <f>(E488*1.2556)</f>
        <v>4.9219520000000001</v>
      </c>
      <c r="H488" s="13">
        <f>G488*D488</f>
        <v>29.531711999999999</v>
      </c>
      <c r="I488" s="13" t="s">
        <v>12</v>
      </c>
    </row>
    <row r="489" spans="1:9" x14ac:dyDescent="0.25">
      <c r="A489" s="8">
        <v>368</v>
      </c>
      <c r="B489" s="11" t="s">
        <v>179</v>
      </c>
      <c r="C489" s="12" t="s">
        <v>40</v>
      </c>
      <c r="D489" s="12">
        <v>6</v>
      </c>
      <c r="E489" s="91">
        <v>4.92</v>
      </c>
      <c r="F489" s="43">
        <v>0.25559999999999999</v>
      </c>
      <c r="G489" s="78">
        <f t="shared" ref="G489:G490" si="94">(E489*1.2556)</f>
        <v>6.1775520000000004</v>
      </c>
      <c r="H489" s="13">
        <f t="shared" ref="H489:H490" si="95">G489*D489</f>
        <v>37.065312000000006</v>
      </c>
      <c r="I489" s="13" t="s">
        <v>12</v>
      </c>
    </row>
    <row r="490" spans="1:9" x14ac:dyDescent="0.25">
      <c r="A490" s="8">
        <v>369</v>
      </c>
      <c r="B490" s="11" t="s">
        <v>253</v>
      </c>
      <c r="C490" s="12" t="s">
        <v>40</v>
      </c>
      <c r="D490" s="12">
        <v>6</v>
      </c>
      <c r="E490" s="91">
        <v>5.61</v>
      </c>
      <c r="F490" s="43">
        <v>0.25559999999999999</v>
      </c>
      <c r="G490" s="78">
        <f t="shared" si="94"/>
        <v>7.0439160000000003</v>
      </c>
      <c r="H490" s="13">
        <f t="shared" si="95"/>
        <v>42.263496000000004</v>
      </c>
      <c r="I490" s="13" t="s">
        <v>12</v>
      </c>
    </row>
    <row r="491" spans="1:9" x14ac:dyDescent="0.25">
      <c r="A491" s="8"/>
      <c r="B491" s="11"/>
      <c r="C491" s="12"/>
      <c r="D491" s="12"/>
      <c r="E491" s="91"/>
      <c r="F491" s="43"/>
      <c r="G491" s="78"/>
      <c r="H491" s="13"/>
      <c r="I491" s="13"/>
    </row>
    <row r="492" spans="1:9" x14ac:dyDescent="0.25">
      <c r="A492" s="8"/>
      <c r="B492" s="138"/>
      <c r="C492" s="138"/>
      <c r="D492" s="138"/>
      <c r="E492" s="138"/>
      <c r="F492" s="138"/>
      <c r="G492" s="80"/>
      <c r="H492" s="10"/>
      <c r="I492" s="10"/>
    </row>
    <row r="493" spans="1:9" x14ac:dyDescent="0.25">
      <c r="A493" s="8">
        <v>370</v>
      </c>
      <c r="B493" s="11" t="s">
        <v>254</v>
      </c>
      <c r="C493" s="12" t="s">
        <v>40</v>
      </c>
      <c r="D493" s="12">
        <v>1</v>
      </c>
      <c r="E493" s="91">
        <v>15.5</v>
      </c>
      <c r="F493" s="43">
        <v>0.25559999999999999</v>
      </c>
      <c r="G493" s="78">
        <f>(E493*1.2556)</f>
        <v>19.4618</v>
      </c>
      <c r="H493" s="13">
        <f>G493*D493</f>
        <v>19.4618</v>
      </c>
      <c r="I493" s="13" t="s">
        <v>12</v>
      </c>
    </row>
    <row r="494" spans="1:9" x14ac:dyDescent="0.25">
      <c r="A494" s="8">
        <v>371</v>
      </c>
      <c r="B494" s="11" t="s">
        <v>255</v>
      </c>
      <c r="C494" s="12" t="s">
        <v>40</v>
      </c>
      <c r="D494" s="12">
        <v>1</v>
      </c>
      <c r="E494" s="91">
        <v>24.53</v>
      </c>
      <c r="F494" s="43">
        <v>0.25559999999999999</v>
      </c>
      <c r="G494" s="78">
        <f t="shared" ref="G494:G495" si="96">(E494*1.2556)</f>
        <v>30.799868000000004</v>
      </c>
      <c r="H494" s="13">
        <f t="shared" ref="H494:H495" si="97">G494*D494</f>
        <v>30.799868000000004</v>
      </c>
      <c r="I494" s="13" t="s">
        <v>12</v>
      </c>
    </row>
    <row r="495" spans="1:9" x14ac:dyDescent="0.25">
      <c r="A495" s="8">
        <v>372</v>
      </c>
      <c r="B495" s="11" t="s">
        <v>256</v>
      </c>
      <c r="C495" s="12" t="s">
        <v>40</v>
      </c>
      <c r="D495" s="12">
        <v>1</v>
      </c>
      <c r="E495" s="91">
        <v>15.38</v>
      </c>
      <c r="F495" s="43">
        <v>0.25559999999999999</v>
      </c>
      <c r="G495" s="78">
        <f t="shared" si="96"/>
        <v>19.311128</v>
      </c>
      <c r="H495" s="13">
        <f t="shared" si="97"/>
        <v>19.311128</v>
      </c>
      <c r="I495" s="13" t="s">
        <v>12</v>
      </c>
    </row>
    <row r="496" spans="1:9" x14ac:dyDescent="0.25">
      <c r="A496" s="22"/>
      <c r="B496" s="23"/>
      <c r="C496" s="12"/>
      <c r="D496" s="12"/>
      <c r="E496" s="91"/>
      <c r="F496" s="43"/>
      <c r="G496" s="78"/>
      <c r="H496" s="18"/>
      <c r="I496" s="18"/>
    </row>
    <row r="497" spans="1:9" x14ac:dyDescent="0.25">
      <c r="A497" s="136" t="s">
        <v>257</v>
      </c>
      <c r="B497" s="137"/>
      <c r="C497" s="19"/>
      <c r="D497" s="6"/>
      <c r="E497" s="89"/>
      <c r="F497" s="6"/>
      <c r="G497" s="76"/>
      <c r="H497" s="7"/>
      <c r="I497" s="7"/>
    </row>
    <row r="498" spans="1:9" x14ac:dyDescent="0.25">
      <c r="A498" s="20"/>
      <c r="B498" s="29" t="s">
        <v>258</v>
      </c>
      <c r="C498" s="9"/>
      <c r="D498" s="9"/>
      <c r="E498" s="90"/>
      <c r="F498" s="9"/>
      <c r="G498" s="77"/>
      <c r="H498" s="10"/>
      <c r="I498" s="10"/>
    </row>
    <row r="499" spans="1:9" x14ac:dyDescent="0.25">
      <c r="A499" s="8"/>
      <c r="B499" s="129" t="s">
        <v>259</v>
      </c>
      <c r="C499" s="9"/>
      <c r="D499" s="9"/>
      <c r="E499" s="90"/>
      <c r="F499" s="9"/>
      <c r="G499" s="77"/>
      <c r="H499" s="10"/>
      <c r="I499" s="10"/>
    </row>
    <row r="500" spans="1:9" x14ac:dyDescent="0.25">
      <c r="A500" s="8">
        <v>373</v>
      </c>
      <c r="B500" s="11" t="s">
        <v>260</v>
      </c>
      <c r="C500" s="12" t="s">
        <v>40</v>
      </c>
      <c r="D500" s="12">
        <v>2</v>
      </c>
      <c r="E500" s="91">
        <v>25.84</v>
      </c>
      <c r="F500" s="43">
        <v>0.25559999999999999</v>
      </c>
      <c r="G500" s="78">
        <f>(E500*1.2556)</f>
        <v>32.444704000000002</v>
      </c>
      <c r="H500" s="13">
        <f>G500*D500</f>
        <v>64.889408000000003</v>
      </c>
      <c r="I500" s="13" t="s">
        <v>12</v>
      </c>
    </row>
    <row r="501" spans="1:9" x14ac:dyDescent="0.25">
      <c r="A501" s="8">
        <v>374</v>
      </c>
      <c r="B501" s="11" t="s">
        <v>261</v>
      </c>
      <c r="C501" s="12" t="s">
        <v>40</v>
      </c>
      <c r="D501" s="12">
        <v>3</v>
      </c>
      <c r="E501" s="91">
        <v>36.21</v>
      </c>
      <c r="F501" s="43">
        <v>0.25559999999999999</v>
      </c>
      <c r="G501" s="78">
        <f t="shared" ref="G501:G506" si="98">(E501*1.2556)</f>
        <v>45.465276000000003</v>
      </c>
      <c r="H501" s="13">
        <f t="shared" ref="H501:H506" si="99">G501*D501</f>
        <v>136.39582799999999</v>
      </c>
      <c r="I501" s="13" t="s">
        <v>12</v>
      </c>
    </row>
    <row r="502" spans="1:9" x14ac:dyDescent="0.25">
      <c r="A502" s="8">
        <v>375</v>
      </c>
      <c r="B502" s="11" t="s">
        <v>262</v>
      </c>
      <c r="C502" s="12" t="s">
        <v>40</v>
      </c>
      <c r="D502" s="12">
        <v>3</v>
      </c>
      <c r="E502" s="91">
        <v>47.72</v>
      </c>
      <c r="F502" s="43">
        <v>0.25559999999999999</v>
      </c>
      <c r="G502" s="78">
        <f t="shared" si="98"/>
        <v>59.917231999999998</v>
      </c>
      <c r="H502" s="13">
        <f t="shared" si="99"/>
        <v>179.75169599999998</v>
      </c>
      <c r="I502" s="13" t="s">
        <v>12</v>
      </c>
    </row>
    <row r="503" spans="1:9" x14ac:dyDescent="0.25">
      <c r="A503" s="8">
        <v>376</v>
      </c>
      <c r="B503" s="11" t="s">
        <v>263</v>
      </c>
      <c r="C503" s="12" t="s">
        <v>40</v>
      </c>
      <c r="D503" s="12">
        <v>3</v>
      </c>
      <c r="E503" s="91">
        <v>60.87</v>
      </c>
      <c r="F503" s="43">
        <v>0.25559999999999999</v>
      </c>
      <c r="G503" s="78">
        <f t="shared" si="98"/>
        <v>76.428371999999996</v>
      </c>
      <c r="H503" s="13">
        <f t="shared" si="99"/>
        <v>229.28511599999999</v>
      </c>
      <c r="I503" s="13" t="s">
        <v>12</v>
      </c>
    </row>
    <row r="504" spans="1:9" x14ac:dyDescent="0.25">
      <c r="A504" s="8">
        <v>377</v>
      </c>
      <c r="B504" s="11" t="s">
        <v>264</v>
      </c>
      <c r="C504" s="12" t="s">
        <v>40</v>
      </c>
      <c r="D504" s="12">
        <v>3</v>
      </c>
      <c r="E504" s="91">
        <v>71.239999999999995</v>
      </c>
      <c r="F504" s="43">
        <v>0.25559999999999999</v>
      </c>
      <c r="G504" s="78">
        <f t="shared" si="98"/>
        <v>89.448943999999997</v>
      </c>
      <c r="H504" s="13">
        <f t="shared" si="99"/>
        <v>268.34683200000001</v>
      </c>
      <c r="I504" s="13" t="s">
        <v>12</v>
      </c>
    </row>
    <row r="505" spans="1:9" x14ac:dyDescent="0.25">
      <c r="A505" s="8">
        <v>378</v>
      </c>
      <c r="B505" s="11" t="s">
        <v>265</v>
      </c>
      <c r="C505" s="12" t="s">
        <v>40</v>
      </c>
      <c r="D505" s="12">
        <v>3</v>
      </c>
      <c r="E505" s="91">
        <v>83.86</v>
      </c>
      <c r="F505" s="43">
        <v>0.25559999999999999</v>
      </c>
      <c r="G505" s="78">
        <f t="shared" si="98"/>
        <v>105.294616</v>
      </c>
      <c r="H505" s="13">
        <f t="shared" si="99"/>
        <v>315.883848</v>
      </c>
      <c r="I505" s="13" t="s">
        <v>12</v>
      </c>
    </row>
    <row r="506" spans="1:9" x14ac:dyDescent="0.25">
      <c r="A506" s="8">
        <v>379</v>
      </c>
      <c r="B506" s="11" t="s">
        <v>266</v>
      </c>
      <c r="C506" s="12" t="s">
        <v>40</v>
      </c>
      <c r="D506" s="12">
        <v>3</v>
      </c>
      <c r="E506" s="91">
        <v>95.6</v>
      </c>
      <c r="F506" s="43">
        <v>0.25559999999999999</v>
      </c>
      <c r="G506" s="78">
        <f t="shared" si="98"/>
        <v>120.03536</v>
      </c>
      <c r="H506" s="13">
        <f t="shared" si="99"/>
        <v>360.10608000000002</v>
      </c>
      <c r="I506" s="13" t="s">
        <v>12</v>
      </c>
    </row>
    <row r="507" spans="1:9" x14ac:dyDescent="0.25">
      <c r="A507" s="8"/>
      <c r="B507" s="11"/>
      <c r="C507" s="12"/>
      <c r="D507" s="12"/>
      <c r="E507" s="91"/>
      <c r="F507" s="43"/>
      <c r="G507" s="78"/>
      <c r="H507" s="13"/>
      <c r="I507" s="13"/>
    </row>
    <row r="508" spans="1:9" x14ac:dyDescent="0.25">
      <c r="A508" s="8"/>
      <c r="B508" s="129" t="s">
        <v>267</v>
      </c>
      <c r="C508" s="9"/>
      <c r="D508" s="9"/>
      <c r="E508" s="90"/>
      <c r="F508" s="9"/>
      <c r="G508" s="77"/>
      <c r="H508" s="10"/>
      <c r="I508" s="10"/>
    </row>
    <row r="509" spans="1:9" x14ac:dyDescent="0.25">
      <c r="A509" s="8">
        <v>380</v>
      </c>
      <c r="B509" s="11" t="s">
        <v>268</v>
      </c>
      <c r="C509" s="12" t="s">
        <v>11</v>
      </c>
      <c r="D509" s="12">
        <v>6</v>
      </c>
      <c r="E509" s="91">
        <v>6.57</v>
      </c>
      <c r="F509" s="43">
        <v>0.25559999999999999</v>
      </c>
      <c r="G509" s="78">
        <f>(E509*1.2556)</f>
        <v>8.2492920000000005</v>
      </c>
      <c r="H509" s="13">
        <f>G509*D509</f>
        <v>49.495752000000003</v>
      </c>
      <c r="I509" s="13" t="s">
        <v>12</v>
      </c>
    </row>
    <row r="510" spans="1:9" x14ac:dyDescent="0.25">
      <c r="A510" s="8">
        <v>381</v>
      </c>
      <c r="B510" s="11" t="s">
        <v>269</v>
      </c>
      <c r="C510" s="12" t="s">
        <v>11</v>
      </c>
      <c r="D510" s="12">
        <v>18</v>
      </c>
      <c r="E510" s="91">
        <v>7.94</v>
      </c>
      <c r="F510" s="43">
        <v>0.25559999999999999</v>
      </c>
      <c r="G510" s="78">
        <f t="shared" ref="G510:G516" si="100">(E510*1.2556)</f>
        <v>9.9694640000000003</v>
      </c>
      <c r="H510" s="13">
        <f t="shared" ref="H510:H516" si="101">G510*D510</f>
        <v>179.45035200000001</v>
      </c>
      <c r="I510" s="13" t="s">
        <v>12</v>
      </c>
    </row>
    <row r="511" spans="1:9" x14ac:dyDescent="0.25">
      <c r="A511" s="8">
        <v>382</v>
      </c>
      <c r="B511" s="11" t="s">
        <v>270</v>
      </c>
      <c r="C511" s="12" t="s">
        <v>11</v>
      </c>
      <c r="D511" s="12">
        <v>6</v>
      </c>
      <c r="E511" s="91">
        <v>9.11</v>
      </c>
      <c r="F511" s="43">
        <v>0.25559999999999999</v>
      </c>
      <c r="G511" s="78">
        <f t="shared" si="100"/>
        <v>11.438516</v>
      </c>
      <c r="H511" s="13">
        <f t="shared" si="101"/>
        <v>68.631095999999999</v>
      </c>
      <c r="I511" s="13" t="s">
        <v>12</v>
      </c>
    </row>
    <row r="512" spans="1:9" x14ac:dyDescent="0.25">
      <c r="A512" s="8">
        <v>383</v>
      </c>
      <c r="B512" s="11" t="s">
        <v>271</v>
      </c>
      <c r="C512" s="12" t="s">
        <v>11</v>
      </c>
      <c r="D512" s="12">
        <v>6</v>
      </c>
      <c r="E512" s="91">
        <v>10.61</v>
      </c>
      <c r="F512" s="43">
        <v>0.25559999999999999</v>
      </c>
      <c r="G512" s="78">
        <f t="shared" si="100"/>
        <v>13.321916</v>
      </c>
      <c r="H512" s="13">
        <f t="shared" si="101"/>
        <v>79.931495999999996</v>
      </c>
      <c r="I512" s="13" t="s">
        <v>12</v>
      </c>
    </row>
    <row r="513" spans="1:9" x14ac:dyDescent="0.25">
      <c r="A513" s="8">
        <v>384</v>
      </c>
      <c r="B513" s="11" t="s">
        <v>272</v>
      </c>
      <c r="C513" s="12" t="s">
        <v>11</v>
      </c>
      <c r="D513" s="12">
        <v>6</v>
      </c>
      <c r="E513" s="91">
        <v>11.55</v>
      </c>
      <c r="F513" s="43">
        <v>0.25559999999999999</v>
      </c>
      <c r="G513" s="78">
        <f t="shared" si="100"/>
        <v>14.502180000000001</v>
      </c>
      <c r="H513" s="13">
        <f t="shared" si="101"/>
        <v>87.013080000000002</v>
      </c>
      <c r="I513" s="13" t="s">
        <v>12</v>
      </c>
    </row>
    <row r="514" spans="1:9" x14ac:dyDescent="0.25">
      <c r="A514" s="8">
        <v>385</v>
      </c>
      <c r="B514" s="11" t="s">
        <v>273</v>
      </c>
      <c r="C514" s="12" t="s">
        <v>11</v>
      </c>
      <c r="D514" s="12">
        <v>6</v>
      </c>
      <c r="E514" s="91">
        <v>12.88</v>
      </c>
      <c r="F514" s="43">
        <v>0.25559999999999999</v>
      </c>
      <c r="G514" s="78">
        <f t="shared" si="100"/>
        <v>16.172128000000001</v>
      </c>
      <c r="H514" s="13">
        <f t="shared" si="101"/>
        <v>97.032768000000004</v>
      </c>
      <c r="I514" s="13" t="s">
        <v>12</v>
      </c>
    </row>
    <row r="515" spans="1:9" x14ac:dyDescent="0.25">
      <c r="A515" s="8">
        <v>386</v>
      </c>
      <c r="B515" s="11" t="s">
        <v>274</v>
      </c>
      <c r="C515" s="12" t="s">
        <v>11</v>
      </c>
      <c r="D515" s="12">
        <v>10</v>
      </c>
      <c r="E515" s="91">
        <v>13.69</v>
      </c>
      <c r="F515" s="43">
        <v>0.25559999999999999</v>
      </c>
      <c r="G515" s="78">
        <f t="shared" si="100"/>
        <v>17.189164000000002</v>
      </c>
      <c r="H515" s="13">
        <f t="shared" si="101"/>
        <v>171.89164000000002</v>
      </c>
      <c r="I515" s="13" t="s">
        <v>12</v>
      </c>
    </row>
    <row r="516" spans="1:9" x14ac:dyDescent="0.25">
      <c r="A516" s="8">
        <v>387</v>
      </c>
      <c r="B516" s="11" t="s">
        <v>275</v>
      </c>
      <c r="C516" s="12" t="s">
        <v>11</v>
      </c>
      <c r="D516" s="12">
        <v>15</v>
      </c>
      <c r="E516" s="91">
        <v>14.92</v>
      </c>
      <c r="F516" s="43">
        <v>0.25559999999999999</v>
      </c>
      <c r="G516" s="78">
        <f t="shared" si="100"/>
        <v>18.733552</v>
      </c>
      <c r="H516" s="13">
        <f t="shared" si="101"/>
        <v>281.00328000000002</v>
      </c>
      <c r="I516" s="13" t="s">
        <v>12</v>
      </c>
    </row>
    <row r="517" spans="1:9" x14ac:dyDescent="0.25">
      <c r="A517" s="8"/>
      <c r="B517" s="11"/>
      <c r="C517" s="12"/>
      <c r="D517" s="12"/>
      <c r="E517" s="91"/>
      <c r="F517" s="43"/>
      <c r="G517" s="78"/>
      <c r="H517" s="13"/>
      <c r="I517" s="13"/>
    </row>
    <row r="518" spans="1:9" x14ac:dyDescent="0.25">
      <c r="A518" s="8"/>
      <c r="B518" s="129" t="s">
        <v>276</v>
      </c>
      <c r="C518" s="9"/>
      <c r="D518" s="9"/>
      <c r="E518" s="90"/>
      <c r="F518" s="9"/>
      <c r="G518" s="77"/>
      <c r="H518" s="10"/>
      <c r="I518" s="10"/>
    </row>
    <row r="519" spans="1:9" x14ac:dyDescent="0.25">
      <c r="A519" s="8">
        <v>388</v>
      </c>
      <c r="B519" s="11" t="s">
        <v>277</v>
      </c>
      <c r="C519" s="12" t="s">
        <v>40</v>
      </c>
      <c r="D519" s="12">
        <v>500</v>
      </c>
      <c r="E519" s="91">
        <v>0.04</v>
      </c>
      <c r="F519" s="43">
        <v>0.25559999999999999</v>
      </c>
      <c r="G519" s="78">
        <f>(E519*1.2556)</f>
        <v>5.0224000000000005E-2</v>
      </c>
      <c r="H519" s="13">
        <f>G519*D519</f>
        <v>25.112000000000002</v>
      </c>
      <c r="I519" s="13" t="s">
        <v>12</v>
      </c>
    </row>
    <row r="520" spans="1:9" x14ac:dyDescent="0.25">
      <c r="A520" s="8">
        <v>389</v>
      </c>
      <c r="B520" s="11" t="s">
        <v>278</v>
      </c>
      <c r="C520" s="12" t="s">
        <v>40</v>
      </c>
      <c r="D520" s="12">
        <v>500</v>
      </c>
      <c r="E520" s="91">
        <v>0.05</v>
      </c>
      <c r="F520" s="43">
        <v>0.25559999999999999</v>
      </c>
      <c r="G520" s="78">
        <f t="shared" ref="G520:G527" si="102">(E520*1.2556)</f>
        <v>6.2780000000000002E-2</v>
      </c>
      <c r="H520" s="13">
        <f t="shared" ref="H520:H527" si="103">G520*D520</f>
        <v>31.39</v>
      </c>
      <c r="I520" s="13" t="s">
        <v>12</v>
      </c>
    </row>
    <row r="521" spans="1:9" x14ac:dyDescent="0.25">
      <c r="A521" s="8">
        <v>390</v>
      </c>
      <c r="B521" s="11" t="s">
        <v>279</v>
      </c>
      <c r="C521" s="12" t="s">
        <v>40</v>
      </c>
      <c r="D521" s="12">
        <v>175</v>
      </c>
      <c r="E521" s="91">
        <v>0.4</v>
      </c>
      <c r="F521" s="43">
        <v>0.25559999999999999</v>
      </c>
      <c r="G521" s="78">
        <f t="shared" si="102"/>
        <v>0.50224000000000002</v>
      </c>
      <c r="H521" s="13">
        <f t="shared" si="103"/>
        <v>87.89200000000001</v>
      </c>
      <c r="I521" s="13" t="s">
        <v>12</v>
      </c>
    </row>
    <row r="522" spans="1:9" x14ac:dyDescent="0.25">
      <c r="A522" s="8">
        <v>391</v>
      </c>
      <c r="B522" s="11" t="s">
        <v>280</v>
      </c>
      <c r="C522" s="12" t="s">
        <v>40</v>
      </c>
      <c r="D522" s="12">
        <v>25</v>
      </c>
      <c r="E522" s="91">
        <v>0.51</v>
      </c>
      <c r="F522" s="43">
        <v>0.25559999999999999</v>
      </c>
      <c r="G522" s="78">
        <f t="shared" si="102"/>
        <v>0.64035600000000004</v>
      </c>
      <c r="H522" s="13">
        <f t="shared" si="103"/>
        <v>16.008900000000001</v>
      </c>
      <c r="I522" s="13" t="s">
        <v>12</v>
      </c>
    </row>
    <row r="523" spans="1:9" x14ac:dyDescent="0.25">
      <c r="A523" s="8">
        <v>392</v>
      </c>
      <c r="B523" s="11" t="s">
        <v>281</v>
      </c>
      <c r="C523" s="12" t="s">
        <v>28</v>
      </c>
      <c r="D523" s="12">
        <v>20</v>
      </c>
      <c r="E523" s="91">
        <v>0.63</v>
      </c>
      <c r="F523" s="43">
        <v>0.25559999999999999</v>
      </c>
      <c r="G523" s="78">
        <f t="shared" si="102"/>
        <v>0.79102800000000006</v>
      </c>
      <c r="H523" s="13">
        <f t="shared" si="103"/>
        <v>15.82056</v>
      </c>
      <c r="I523" s="13" t="s">
        <v>12</v>
      </c>
    </row>
    <row r="524" spans="1:9" x14ac:dyDescent="0.25">
      <c r="A524" s="8">
        <v>393</v>
      </c>
      <c r="B524" s="11" t="s">
        <v>282</v>
      </c>
      <c r="C524" s="12" t="s">
        <v>28</v>
      </c>
      <c r="D524" s="12">
        <v>20</v>
      </c>
      <c r="E524" s="91">
        <v>0.74</v>
      </c>
      <c r="F524" s="43">
        <v>0.25559999999999999</v>
      </c>
      <c r="G524" s="78">
        <f t="shared" si="102"/>
        <v>0.92914399999999997</v>
      </c>
      <c r="H524" s="13">
        <f t="shared" si="103"/>
        <v>18.582879999999999</v>
      </c>
      <c r="I524" s="13" t="s">
        <v>12</v>
      </c>
    </row>
    <row r="525" spans="1:9" x14ac:dyDescent="0.25">
      <c r="A525" s="8">
        <v>394</v>
      </c>
      <c r="B525" s="11" t="s">
        <v>283</v>
      </c>
      <c r="C525" s="12" t="s">
        <v>40</v>
      </c>
      <c r="D525" s="12">
        <v>25</v>
      </c>
      <c r="E525" s="91">
        <v>9.36</v>
      </c>
      <c r="F525" s="43">
        <v>0.25559999999999999</v>
      </c>
      <c r="G525" s="78">
        <f>(E525*1.2556)</f>
        <v>11.752416</v>
      </c>
      <c r="H525" s="13">
        <f t="shared" si="103"/>
        <v>293.81040000000002</v>
      </c>
      <c r="I525" s="13" t="s">
        <v>12</v>
      </c>
    </row>
    <row r="526" spans="1:9" x14ac:dyDescent="0.25">
      <c r="A526" s="8">
        <v>395</v>
      </c>
      <c r="B526" s="11" t="s">
        <v>284</v>
      </c>
      <c r="C526" s="12" t="s">
        <v>40</v>
      </c>
      <c r="D526" s="12">
        <v>50</v>
      </c>
      <c r="E526" s="91">
        <v>1.44</v>
      </c>
      <c r="F526" s="43">
        <v>0.25559999999999999</v>
      </c>
      <c r="G526" s="78">
        <f t="shared" si="102"/>
        <v>1.8080639999999999</v>
      </c>
      <c r="H526" s="13">
        <f t="shared" si="103"/>
        <v>90.403199999999998</v>
      </c>
      <c r="I526" s="13" t="s">
        <v>12</v>
      </c>
    </row>
    <row r="527" spans="1:9" x14ac:dyDescent="0.25">
      <c r="A527" s="8">
        <v>396</v>
      </c>
      <c r="B527" s="11" t="s">
        <v>285</v>
      </c>
      <c r="C527" s="12" t="s">
        <v>11</v>
      </c>
      <c r="D527" s="12">
        <v>150</v>
      </c>
      <c r="E527" s="91">
        <v>2.14</v>
      </c>
      <c r="F527" s="43">
        <v>0.25559999999999999</v>
      </c>
      <c r="G527" s="78">
        <f t="shared" si="102"/>
        <v>2.6869840000000003</v>
      </c>
      <c r="H527" s="13">
        <f t="shared" si="103"/>
        <v>403.04760000000005</v>
      </c>
      <c r="I527" s="13" t="s">
        <v>12</v>
      </c>
    </row>
    <row r="528" spans="1:9" x14ac:dyDescent="0.25">
      <c r="A528" s="8"/>
      <c r="B528" s="11"/>
      <c r="C528" s="12"/>
      <c r="D528" s="12"/>
      <c r="E528" s="91"/>
      <c r="F528" s="43"/>
      <c r="G528" s="78"/>
      <c r="H528" s="13"/>
      <c r="I528" s="13"/>
    </row>
    <row r="529" spans="1:9" x14ac:dyDescent="0.25">
      <c r="A529" s="8"/>
      <c r="B529" s="129" t="s">
        <v>286</v>
      </c>
      <c r="C529" s="9"/>
      <c r="D529" s="9"/>
      <c r="E529" s="90"/>
      <c r="F529" s="9"/>
      <c r="G529" s="77"/>
      <c r="H529" s="10"/>
      <c r="I529" s="10"/>
    </row>
    <row r="530" spans="1:9" x14ac:dyDescent="0.25">
      <c r="A530" s="8">
        <v>397</v>
      </c>
      <c r="B530" s="11" t="s">
        <v>287</v>
      </c>
      <c r="C530" s="12" t="s">
        <v>40</v>
      </c>
      <c r="D530" s="12">
        <v>40</v>
      </c>
      <c r="E530" s="91">
        <v>0.99</v>
      </c>
      <c r="F530" s="43">
        <v>0.25559999999999999</v>
      </c>
      <c r="G530" s="78">
        <f>(E530*1.2556)</f>
        <v>1.243044</v>
      </c>
      <c r="H530" s="13">
        <f>G530*D530</f>
        <v>49.721760000000003</v>
      </c>
      <c r="I530" s="13" t="s">
        <v>12</v>
      </c>
    </row>
    <row r="531" spans="1:9" x14ac:dyDescent="0.25">
      <c r="A531" s="8">
        <v>398</v>
      </c>
      <c r="B531" s="11" t="s">
        <v>288</v>
      </c>
      <c r="C531" s="12" t="s">
        <v>40</v>
      </c>
      <c r="D531" s="12">
        <v>40</v>
      </c>
      <c r="E531" s="91">
        <v>1.06</v>
      </c>
      <c r="F531" s="43">
        <v>0.25559999999999999</v>
      </c>
      <c r="G531" s="78">
        <f t="shared" ref="G531:G532" si="104">(E531*1.2556)</f>
        <v>1.3309360000000001</v>
      </c>
      <c r="H531" s="13">
        <f t="shared" ref="H531:H532" si="105">G531*D531</f>
        <v>53.237440000000007</v>
      </c>
      <c r="I531" s="13" t="s">
        <v>12</v>
      </c>
    </row>
    <row r="532" spans="1:9" x14ac:dyDescent="0.25">
      <c r="A532" s="8">
        <v>399</v>
      </c>
      <c r="B532" s="11" t="s">
        <v>289</v>
      </c>
      <c r="C532" s="12" t="s">
        <v>40</v>
      </c>
      <c r="D532" s="12">
        <v>40</v>
      </c>
      <c r="E532" s="91">
        <v>0.7</v>
      </c>
      <c r="F532" s="43">
        <v>0.25559999999999999</v>
      </c>
      <c r="G532" s="78">
        <f t="shared" si="104"/>
        <v>0.87891999999999992</v>
      </c>
      <c r="H532" s="13">
        <f t="shared" si="105"/>
        <v>35.156799999999997</v>
      </c>
      <c r="I532" s="13" t="s">
        <v>12</v>
      </c>
    </row>
    <row r="533" spans="1:9" x14ac:dyDescent="0.25">
      <c r="A533" s="8"/>
      <c r="B533" s="11"/>
      <c r="C533" s="12"/>
      <c r="D533" s="12"/>
      <c r="E533" s="91"/>
      <c r="F533" s="43"/>
      <c r="G533" s="78"/>
      <c r="H533" s="13"/>
      <c r="I533" s="13"/>
    </row>
    <row r="534" spans="1:9" x14ac:dyDescent="0.25">
      <c r="A534" s="8"/>
      <c r="B534" s="129" t="s">
        <v>290</v>
      </c>
      <c r="C534" s="9"/>
      <c r="D534" s="9"/>
      <c r="E534" s="90"/>
      <c r="F534" s="9"/>
      <c r="G534" s="77"/>
      <c r="H534" s="10"/>
      <c r="I534" s="10"/>
    </row>
    <row r="535" spans="1:9" x14ac:dyDescent="0.25">
      <c r="A535" s="8">
        <v>400</v>
      </c>
      <c r="B535" s="11" t="s">
        <v>291</v>
      </c>
      <c r="C535" s="12" t="s">
        <v>40</v>
      </c>
      <c r="D535" s="12">
        <v>8</v>
      </c>
      <c r="E535" s="91">
        <v>6.08</v>
      </c>
      <c r="F535" s="43">
        <v>0.25559999999999999</v>
      </c>
      <c r="G535" s="78">
        <f>E535*1.2556</f>
        <v>7.6340480000000008</v>
      </c>
      <c r="H535" s="13">
        <f>G535*D535</f>
        <v>61.072384000000007</v>
      </c>
      <c r="I535" s="13" t="s">
        <v>12</v>
      </c>
    </row>
    <row r="536" spans="1:9" x14ac:dyDescent="0.25">
      <c r="A536" s="8">
        <v>401</v>
      </c>
      <c r="B536" s="11" t="s">
        <v>292</v>
      </c>
      <c r="C536" s="12" t="s">
        <v>40</v>
      </c>
      <c r="D536" s="12">
        <v>8</v>
      </c>
      <c r="E536" s="91">
        <v>6.33</v>
      </c>
      <c r="F536" s="43">
        <v>0.25559999999999999</v>
      </c>
      <c r="G536" s="78">
        <f t="shared" ref="G536:G540" si="106">E536*1.2556</f>
        <v>7.9479480000000002</v>
      </c>
      <c r="H536" s="13">
        <f t="shared" ref="H536:H540" si="107">G536*D536</f>
        <v>63.583584000000002</v>
      </c>
      <c r="I536" s="13" t="s">
        <v>12</v>
      </c>
    </row>
    <row r="537" spans="1:9" x14ac:dyDescent="0.25">
      <c r="A537" s="8">
        <v>402</v>
      </c>
      <c r="B537" s="11" t="s">
        <v>293</v>
      </c>
      <c r="C537" s="12" t="s">
        <v>40</v>
      </c>
      <c r="D537" s="12">
        <v>8</v>
      </c>
      <c r="E537" s="91">
        <v>6.08</v>
      </c>
      <c r="F537" s="43">
        <v>0.25559999999999999</v>
      </c>
      <c r="G537" s="78">
        <f t="shared" si="106"/>
        <v>7.6340480000000008</v>
      </c>
      <c r="H537" s="13">
        <f t="shared" si="107"/>
        <v>61.072384000000007</v>
      </c>
      <c r="I537" s="13" t="s">
        <v>12</v>
      </c>
    </row>
    <row r="538" spans="1:9" x14ac:dyDescent="0.25">
      <c r="A538" s="8">
        <v>403</v>
      </c>
      <c r="B538" s="11" t="s">
        <v>294</v>
      </c>
      <c r="C538" s="12" t="s">
        <v>40</v>
      </c>
      <c r="D538" s="12">
        <v>8</v>
      </c>
      <c r="E538" s="91">
        <v>6.28</v>
      </c>
      <c r="F538" s="43">
        <v>0.25559999999999999</v>
      </c>
      <c r="G538" s="78">
        <f t="shared" si="106"/>
        <v>7.8851680000000011</v>
      </c>
      <c r="H538" s="13">
        <f t="shared" si="107"/>
        <v>63.081344000000009</v>
      </c>
      <c r="I538" s="13" t="s">
        <v>12</v>
      </c>
    </row>
    <row r="539" spans="1:9" x14ac:dyDescent="0.25">
      <c r="A539" s="8">
        <v>404</v>
      </c>
      <c r="B539" s="11" t="s">
        <v>295</v>
      </c>
      <c r="C539" s="12" t="s">
        <v>40</v>
      </c>
      <c r="D539" s="12">
        <v>8</v>
      </c>
      <c r="E539" s="91">
        <v>6.06</v>
      </c>
      <c r="F539" s="43">
        <v>0.25559999999999999</v>
      </c>
      <c r="G539" s="78">
        <f t="shared" si="106"/>
        <v>7.6089359999999999</v>
      </c>
      <c r="H539" s="13">
        <f t="shared" si="107"/>
        <v>60.871487999999999</v>
      </c>
      <c r="I539" s="13" t="s">
        <v>12</v>
      </c>
    </row>
    <row r="540" spans="1:9" x14ac:dyDescent="0.25">
      <c r="A540" s="8">
        <v>405</v>
      </c>
      <c r="B540" s="11" t="s">
        <v>296</v>
      </c>
      <c r="C540" s="12" t="s">
        <v>40</v>
      </c>
      <c r="D540" s="12">
        <v>8</v>
      </c>
      <c r="E540" s="91">
        <v>5.93</v>
      </c>
      <c r="F540" s="43">
        <v>0.25559999999999999</v>
      </c>
      <c r="G540" s="78">
        <f t="shared" si="106"/>
        <v>7.4457079999999998</v>
      </c>
      <c r="H540" s="13">
        <f t="shared" si="107"/>
        <v>59.565663999999998</v>
      </c>
      <c r="I540" s="13" t="s">
        <v>12</v>
      </c>
    </row>
    <row r="541" spans="1:9" x14ac:dyDescent="0.25">
      <c r="A541" s="8"/>
      <c r="B541" s="11"/>
      <c r="C541" s="12"/>
      <c r="D541" s="12"/>
      <c r="E541" s="91"/>
      <c r="F541" s="43"/>
      <c r="G541" s="78"/>
      <c r="H541" s="13"/>
      <c r="I541" s="13"/>
    </row>
    <row r="542" spans="1:9" x14ac:dyDescent="0.25">
      <c r="A542" s="8"/>
      <c r="B542" s="129" t="s">
        <v>297</v>
      </c>
      <c r="C542" s="9"/>
      <c r="D542" s="9"/>
      <c r="E542" s="90"/>
      <c r="F542" s="9"/>
      <c r="G542" s="77"/>
      <c r="H542" s="10"/>
      <c r="I542" s="10"/>
    </row>
    <row r="543" spans="1:9" x14ac:dyDescent="0.25">
      <c r="A543" s="8">
        <v>406</v>
      </c>
      <c r="B543" s="11" t="s">
        <v>298</v>
      </c>
      <c r="C543" s="12" t="s">
        <v>181</v>
      </c>
      <c r="D543" s="12">
        <v>50</v>
      </c>
      <c r="E543" s="91">
        <v>11.35</v>
      </c>
      <c r="F543" s="43">
        <v>0.25559999999999999</v>
      </c>
      <c r="G543" s="78">
        <f>(E543*1.2556)</f>
        <v>14.251060000000001</v>
      </c>
      <c r="H543" s="14">
        <f>G543*D543</f>
        <v>712.553</v>
      </c>
      <c r="I543" s="14" t="s">
        <v>12</v>
      </c>
    </row>
    <row r="544" spans="1:9" x14ac:dyDescent="0.25">
      <c r="A544" s="8">
        <v>407</v>
      </c>
      <c r="B544" s="11" t="s">
        <v>299</v>
      </c>
      <c r="C544" s="12" t="s">
        <v>11</v>
      </c>
      <c r="D544" s="12">
        <v>55</v>
      </c>
      <c r="E544" s="91">
        <v>4.04</v>
      </c>
      <c r="F544" s="43">
        <v>0.25559999999999999</v>
      </c>
      <c r="G544" s="78">
        <f t="shared" ref="G544:G546" si="108">(E544*1.2556)</f>
        <v>5.0726240000000002</v>
      </c>
      <c r="H544" s="14">
        <f t="shared" ref="H544:H546" si="109">G544*D544</f>
        <v>278.99432000000002</v>
      </c>
      <c r="I544" s="14" t="s">
        <v>12</v>
      </c>
    </row>
    <row r="545" spans="1:9" x14ac:dyDescent="0.25">
      <c r="A545" s="8">
        <v>408</v>
      </c>
      <c r="B545" s="11" t="s">
        <v>300</v>
      </c>
      <c r="C545" s="12" t="s">
        <v>181</v>
      </c>
      <c r="D545" s="12">
        <v>50</v>
      </c>
      <c r="E545" s="91">
        <v>2.4</v>
      </c>
      <c r="F545" s="43">
        <v>0.25559999999999999</v>
      </c>
      <c r="G545" s="78">
        <f t="shared" si="108"/>
        <v>3.0134400000000001</v>
      </c>
      <c r="H545" s="14">
        <f t="shared" si="109"/>
        <v>150.672</v>
      </c>
      <c r="I545" s="14" t="s">
        <v>12</v>
      </c>
    </row>
    <row r="546" spans="1:9" x14ac:dyDescent="0.25">
      <c r="A546" s="8">
        <v>409</v>
      </c>
      <c r="B546" s="11" t="s">
        <v>301</v>
      </c>
      <c r="C546" s="12" t="s">
        <v>11</v>
      </c>
      <c r="D546" s="12">
        <v>100</v>
      </c>
      <c r="E546" s="91">
        <v>2.27</v>
      </c>
      <c r="F546" s="43">
        <v>0.25559999999999999</v>
      </c>
      <c r="G546" s="78">
        <f t="shared" si="108"/>
        <v>2.850212</v>
      </c>
      <c r="H546" s="14">
        <f t="shared" si="109"/>
        <v>285.02120000000002</v>
      </c>
      <c r="I546" s="14" t="s">
        <v>12</v>
      </c>
    </row>
    <row r="547" spans="1:9" x14ac:dyDescent="0.25">
      <c r="A547" s="8"/>
      <c r="B547" s="11"/>
      <c r="C547" s="12"/>
      <c r="D547" s="12"/>
      <c r="E547" s="91"/>
      <c r="F547" s="43"/>
      <c r="G547" s="78"/>
      <c r="H547" s="14"/>
      <c r="I547" s="14"/>
    </row>
    <row r="548" spans="1:9" x14ac:dyDescent="0.25">
      <c r="A548" s="8"/>
      <c r="B548" s="129" t="s">
        <v>302</v>
      </c>
      <c r="C548" s="9"/>
      <c r="D548" s="9"/>
      <c r="E548" s="90"/>
      <c r="F548" s="9"/>
      <c r="G548" s="77"/>
      <c r="H548" s="10"/>
      <c r="I548" s="10"/>
    </row>
    <row r="549" spans="1:9" x14ac:dyDescent="0.25">
      <c r="A549" s="8">
        <v>410</v>
      </c>
      <c r="B549" s="11" t="s">
        <v>303</v>
      </c>
      <c r="C549" s="12" t="s">
        <v>11</v>
      </c>
      <c r="D549" s="12">
        <v>25</v>
      </c>
      <c r="E549" s="91">
        <v>64.34</v>
      </c>
      <c r="F549" s="43">
        <v>0.25559999999999999</v>
      </c>
      <c r="G549" s="78">
        <f>(E549*1.2556)</f>
        <v>80.785304000000011</v>
      </c>
      <c r="H549" s="14">
        <f>G549*D549</f>
        <v>2019.6326000000004</v>
      </c>
      <c r="I549" s="14" t="s">
        <v>12</v>
      </c>
    </row>
    <row r="550" spans="1:9" x14ac:dyDescent="0.25">
      <c r="A550" s="8">
        <v>411</v>
      </c>
      <c r="B550" s="11" t="s">
        <v>304</v>
      </c>
      <c r="C550" s="12" t="s">
        <v>11</v>
      </c>
      <c r="D550" s="12">
        <v>100</v>
      </c>
      <c r="E550" s="91">
        <v>0.92</v>
      </c>
      <c r="F550" s="43">
        <v>0.25559999999999999</v>
      </c>
      <c r="G550" s="78">
        <f t="shared" ref="G550:G568" si="110">(E550*1.2556)</f>
        <v>1.1551520000000002</v>
      </c>
      <c r="H550" s="14">
        <f t="shared" ref="H550:H568" si="111">G550*D550</f>
        <v>115.51520000000002</v>
      </c>
      <c r="I550" s="14" t="s">
        <v>12</v>
      </c>
    </row>
    <row r="551" spans="1:9" x14ac:dyDescent="0.25">
      <c r="A551" s="8">
        <v>412</v>
      </c>
      <c r="B551" s="11" t="s">
        <v>305</v>
      </c>
      <c r="C551" s="12" t="s">
        <v>11</v>
      </c>
      <c r="D551" s="12">
        <v>100</v>
      </c>
      <c r="E551" s="91">
        <v>1.61</v>
      </c>
      <c r="F551" s="43">
        <v>0.25559999999999999</v>
      </c>
      <c r="G551" s="78">
        <f t="shared" si="110"/>
        <v>2.0215160000000001</v>
      </c>
      <c r="H551" s="14">
        <f t="shared" si="111"/>
        <v>202.1516</v>
      </c>
      <c r="I551" s="14" t="s">
        <v>12</v>
      </c>
    </row>
    <row r="552" spans="1:9" x14ac:dyDescent="0.25">
      <c r="A552" s="8">
        <v>413</v>
      </c>
      <c r="B552" s="11" t="s">
        <v>306</v>
      </c>
      <c r="C552" s="12" t="s">
        <v>11</v>
      </c>
      <c r="D552" s="12">
        <v>950</v>
      </c>
      <c r="E552" s="91">
        <v>2.35</v>
      </c>
      <c r="F552" s="43">
        <v>0.25559999999999999</v>
      </c>
      <c r="G552" s="78">
        <f t="shared" si="110"/>
        <v>2.9506600000000001</v>
      </c>
      <c r="H552" s="14">
        <f t="shared" si="111"/>
        <v>2803.127</v>
      </c>
      <c r="I552" s="14" t="s">
        <v>12</v>
      </c>
    </row>
    <row r="553" spans="1:9" x14ac:dyDescent="0.25">
      <c r="A553" s="8">
        <v>414</v>
      </c>
      <c r="B553" s="11" t="s">
        <v>307</v>
      </c>
      <c r="C553" s="12" t="s">
        <v>11</v>
      </c>
      <c r="D553" s="12">
        <v>200</v>
      </c>
      <c r="E553" s="91">
        <v>3.46</v>
      </c>
      <c r="F553" s="43">
        <v>0.25559999999999999</v>
      </c>
      <c r="G553" s="78">
        <f t="shared" si="110"/>
        <v>4.3443760000000005</v>
      </c>
      <c r="H553" s="14">
        <f t="shared" si="111"/>
        <v>868.87520000000006</v>
      </c>
      <c r="I553" s="14" t="s">
        <v>12</v>
      </c>
    </row>
    <row r="554" spans="1:9" x14ac:dyDescent="0.25">
      <c r="A554" s="8">
        <v>415</v>
      </c>
      <c r="B554" s="11" t="s">
        <v>308</v>
      </c>
      <c r="C554" s="12" t="s">
        <v>11</v>
      </c>
      <c r="D554" s="12">
        <v>150</v>
      </c>
      <c r="E554" s="91">
        <v>4.53</v>
      </c>
      <c r="F554" s="43">
        <v>0.25559999999999999</v>
      </c>
      <c r="G554" s="78">
        <f t="shared" si="110"/>
        <v>5.6878680000000008</v>
      </c>
      <c r="H554" s="14">
        <f t="shared" si="111"/>
        <v>853.18020000000013</v>
      </c>
      <c r="I554" s="14" t="s">
        <v>12</v>
      </c>
    </row>
    <row r="555" spans="1:9" x14ac:dyDescent="0.25">
      <c r="A555" s="8">
        <v>416</v>
      </c>
      <c r="B555" s="11" t="s">
        <v>309</v>
      </c>
      <c r="C555" s="12" t="s">
        <v>11</v>
      </c>
      <c r="D555" s="12">
        <v>100</v>
      </c>
      <c r="E555" s="91">
        <v>5.49</v>
      </c>
      <c r="F555" s="43">
        <v>0.25559999999999999</v>
      </c>
      <c r="G555" s="78">
        <f t="shared" si="110"/>
        <v>6.8932440000000001</v>
      </c>
      <c r="H555" s="14">
        <f t="shared" si="111"/>
        <v>689.32439999999997</v>
      </c>
      <c r="I555" s="14" t="s">
        <v>12</v>
      </c>
    </row>
    <row r="556" spans="1:9" x14ac:dyDescent="0.25">
      <c r="A556" s="8">
        <v>417</v>
      </c>
      <c r="B556" s="11" t="s">
        <v>310</v>
      </c>
      <c r="C556" s="12" t="s">
        <v>11</v>
      </c>
      <c r="D556" s="12">
        <v>400</v>
      </c>
      <c r="E556" s="91">
        <v>2.4500000000000002</v>
      </c>
      <c r="F556" s="43">
        <v>0.25559999999999999</v>
      </c>
      <c r="G556" s="78">
        <f t="shared" si="110"/>
        <v>3.0762200000000002</v>
      </c>
      <c r="H556" s="14">
        <f t="shared" si="111"/>
        <v>1230.4880000000001</v>
      </c>
      <c r="I556" s="14" t="s">
        <v>12</v>
      </c>
    </row>
    <row r="557" spans="1:9" x14ac:dyDescent="0.25">
      <c r="A557" s="8">
        <v>418</v>
      </c>
      <c r="B557" s="11" t="s">
        <v>311</v>
      </c>
      <c r="C557" s="12" t="s">
        <v>11</v>
      </c>
      <c r="D557" s="12">
        <v>150</v>
      </c>
      <c r="E557" s="91">
        <v>3.56</v>
      </c>
      <c r="F557" s="43">
        <v>0.25559999999999999</v>
      </c>
      <c r="G557" s="78">
        <f t="shared" si="110"/>
        <v>4.4699360000000006</v>
      </c>
      <c r="H557" s="14">
        <f t="shared" si="111"/>
        <v>670.49040000000014</v>
      </c>
      <c r="I557" s="14" t="s">
        <v>12</v>
      </c>
    </row>
    <row r="558" spans="1:9" x14ac:dyDescent="0.25">
      <c r="A558" s="8">
        <v>419</v>
      </c>
      <c r="B558" s="11" t="s">
        <v>312</v>
      </c>
      <c r="C558" s="12" t="s">
        <v>11</v>
      </c>
      <c r="D558" s="12">
        <v>400</v>
      </c>
      <c r="E558" s="91">
        <v>2.95</v>
      </c>
      <c r="F558" s="43">
        <v>0.25559999999999999</v>
      </c>
      <c r="G558" s="78">
        <f t="shared" si="110"/>
        <v>3.7040200000000003</v>
      </c>
      <c r="H558" s="14">
        <f t="shared" si="111"/>
        <v>1481.6080000000002</v>
      </c>
      <c r="I558" s="14" t="s">
        <v>12</v>
      </c>
    </row>
    <row r="559" spans="1:9" x14ac:dyDescent="0.25">
      <c r="A559" s="8">
        <v>420</v>
      </c>
      <c r="B559" s="11" t="s">
        <v>313</v>
      </c>
      <c r="C559" s="12" t="s">
        <v>11</v>
      </c>
      <c r="D559" s="12">
        <v>1300</v>
      </c>
      <c r="E559" s="91">
        <v>4.5199999999999996</v>
      </c>
      <c r="F559" s="43">
        <v>0.25559999999999999</v>
      </c>
      <c r="G559" s="78">
        <f t="shared" si="110"/>
        <v>5.6753119999999999</v>
      </c>
      <c r="H559" s="14">
        <f t="shared" si="111"/>
        <v>7377.9056</v>
      </c>
      <c r="I559" s="14" t="s">
        <v>12</v>
      </c>
    </row>
    <row r="560" spans="1:9" x14ac:dyDescent="0.25">
      <c r="A560" s="8">
        <v>421</v>
      </c>
      <c r="B560" s="11" t="s">
        <v>314</v>
      </c>
      <c r="C560" s="12" t="s">
        <v>11</v>
      </c>
      <c r="D560" s="12">
        <v>100</v>
      </c>
      <c r="E560" s="91">
        <v>0.93</v>
      </c>
      <c r="F560" s="43">
        <v>0.25559999999999999</v>
      </c>
      <c r="G560" s="78">
        <f t="shared" si="110"/>
        <v>1.1677080000000002</v>
      </c>
      <c r="H560" s="14">
        <f t="shared" si="111"/>
        <v>116.77080000000002</v>
      </c>
      <c r="I560" s="14" t="s">
        <v>12</v>
      </c>
    </row>
    <row r="561" spans="1:9" x14ac:dyDescent="0.25">
      <c r="A561" s="8">
        <v>422</v>
      </c>
      <c r="B561" s="11" t="s">
        <v>315</v>
      </c>
      <c r="C561" s="12" t="s">
        <v>11</v>
      </c>
      <c r="D561" s="12">
        <v>400</v>
      </c>
      <c r="E561" s="91">
        <v>1.7</v>
      </c>
      <c r="F561" s="43">
        <v>0.25559999999999999</v>
      </c>
      <c r="G561" s="78">
        <f t="shared" si="110"/>
        <v>2.1345200000000002</v>
      </c>
      <c r="H561" s="14">
        <f t="shared" si="111"/>
        <v>853.80800000000011</v>
      </c>
      <c r="I561" s="14" t="s">
        <v>12</v>
      </c>
    </row>
    <row r="562" spans="1:9" x14ac:dyDescent="0.25">
      <c r="A562" s="8">
        <v>423</v>
      </c>
      <c r="B562" s="11" t="s">
        <v>316</v>
      </c>
      <c r="C562" s="12" t="s">
        <v>11</v>
      </c>
      <c r="D562" s="12">
        <v>50</v>
      </c>
      <c r="E562" s="91">
        <v>3.16</v>
      </c>
      <c r="F562" s="43">
        <v>0.25559999999999999</v>
      </c>
      <c r="G562" s="78">
        <f t="shared" si="110"/>
        <v>3.9676960000000006</v>
      </c>
      <c r="H562" s="14">
        <f t="shared" si="111"/>
        <v>198.38480000000004</v>
      </c>
      <c r="I562" s="14" t="s">
        <v>12</v>
      </c>
    </row>
    <row r="563" spans="1:9" x14ac:dyDescent="0.25">
      <c r="A563" s="8">
        <v>424</v>
      </c>
      <c r="B563" s="11" t="s">
        <v>317</v>
      </c>
      <c r="C563" s="12" t="s">
        <v>11</v>
      </c>
      <c r="D563" s="12">
        <v>50</v>
      </c>
      <c r="E563" s="91">
        <v>4.75</v>
      </c>
      <c r="F563" s="43">
        <v>0.25559999999999999</v>
      </c>
      <c r="G563" s="78">
        <f t="shared" si="110"/>
        <v>5.9641000000000002</v>
      </c>
      <c r="H563" s="14">
        <f t="shared" si="111"/>
        <v>298.20499999999998</v>
      </c>
      <c r="I563" s="14" t="s">
        <v>12</v>
      </c>
    </row>
    <row r="564" spans="1:9" x14ac:dyDescent="0.25">
      <c r="A564" s="8">
        <v>425</v>
      </c>
      <c r="B564" s="11" t="s">
        <v>318</v>
      </c>
      <c r="C564" s="12" t="s">
        <v>11</v>
      </c>
      <c r="D564" s="12">
        <v>50</v>
      </c>
      <c r="E564" s="91">
        <v>8.27</v>
      </c>
      <c r="F564" s="43">
        <v>0.25559999999999999</v>
      </c>
      <c r="G564" s="78">
        <f t="shared" si="110"/>
        <v>10.383812000000001</v>
      </c>
      <c r="H564" s="14">
        <f t="shared" si="111"/>
        <v>519.19060000000002</v>
      </c>
      <c r="I564" s="14" t="s">
        <v>12</v>
      </c>
    </row>
    <row r="565" spans="1:9" x14ac:dyDescent="0.25">
      <c r="A565" s="8">
        <v>426</v>
      </c>
      <c r="B565" s="11" t="s">
        <v>319</v>
      </c>
      <c r="C565" s="12" t="s">
        <v>11</v>
      </c>
      <c r="D565" s="12">
        <v>50</v>
      </c>
      <c r="E565" s="91">
        <v>4.51</v>
      </c>
      <c r="F565" s="43">
        <v>0.25559999999999999</v>
      </c>
      <c r="G565" s="78">
        <f t="shared" si="110"/>
        <v>5.6627559999999999</v>
      </c>
      <c r="H565" s="14">
        <f t="shared" si="111"/>
        <v>283.13779999999997</v>
      </c>
      <c r="I565" s="14" t="s">
        <v>12</v>
      </c>
    </row>
    <row r="566" spans="1:9" x14ac:dyDescent="0.25">
      <c r="A566" s="8">
        <v>427</v>
      </c>
      <c r="B566" s="11" t="s">
        <v>320</v>
      </c>
      <c r="C566" s="12" t="s">
        <v>11</v>
      </c>
      <c r="D566" s="12">
        <v>50</v>
      </c>
      <c r="E566" s="91">
        <v>29.7</v>
      </c>
      <c r="F566" s="43">
        <v>0.25559999999999999</v>
      </c>
      <c r="G566" s="78">
        <f t="shared" si="110"/>
        <v>37.291319999999999</v>
      </c>
      <c r="H566" s="14">
        <f t="shared" si="111"/>
        <v>1864.566</v>
      </c>
      <c r="I566" s="14" t="s">
        <v>12</v>
      </c>
    </row>
    <row r="567" spans="1:9" x14ac:dyDescent="0.25">
      <c r="A567" s="8">
        <v>428</v>
      </c>
      <c r="B567" s="11" t="s">
        <v>321</v>
      </c>
      <c r="C567" s="12" t="s">
        <v>11</v>
      </c>
      <c r="D567" s="12">
        <v>50</v>
      </c>
      <c r="E567" s="91">
        <v>44.88</v>
      </c>
      <c r="F567" s="43">
        <v>0.25559999999999999</v>
      </c>
      <c r="G567" s="78">
        <f t="shared" si="110"/>
        <v>56.351328000000002</v>
      </c>
      <c r="H567" s="14">
        <f t="shared" si="111"/>
        <v>2817.5664000000002</v>
      </c>
      <c r="I567" s="14" t="s">
        <v>12</v>
      </c>
    </row>
    <row r="568" spans="1:9" x14ac:dyDescent="0.25">
      <c r="A568" s="8">
        <v>429</v>
      </c>
      <c r="B568" s="11" t="s">
        <v>322</v>
      </c>
      <c r="C568" s="12" t="s">
        <v>11</v>
      </c>
      <c r="D568" s="12">
        <v>50</v>
      </c>
      <c r="E568" s="91">
        <v>60.64</v>
      </c>
      <c r="F568" s="43">
        <v>0.25559999999999999</v>
      </c>
      <c r="G568" s="78">
        <f t="shared" si="110"/>
        <v>76.139583999999999</v>
      </c>
      <c r="H568" s="14">
        <f t="shared" si="111"/>
        <v>3806.9791999999998</v>
      </c>
      <c r="I568" s="14" t="s">
        <v>12</v>
      </c>
    </row>
    <row r="569" spans="1:9" x14ac:dyDescent="0.25">
      <c r="A569" s="8"/>
      <c r="B569" s="11"/>
      <c r="C569" s="12"/>
      <c r="D569" s="12"/>
      <c r="E569" s="91"/>
      <c r="F569" s="43"/>
      <c r="G569" s="78"/>
      <c r="H569" s="14"/>
      <c r="I569" s="14"/>
    </row>
    <row r="570" spans="1:9" x14ac:dyDescent="0.25">
      <c r="A570" s="8"/>
      <c r="B570" s="44"/>
      <c r="C570" s="44"/>
      <c r="D570" s="44"/>
      <c r="E570" s="93"/>
      <c r="F570" s="44"/>
      <c r="G570" s="81"/>
      <c r="H570" s="45"/>
      <c r="I570" s="45"/>
    </row>
    <row r="571" spans="1:9" x14ac:dyDescent="0.25">
      <c r="A571" s="8">
        <v>430</v>
      </c>
      <c r="B571" s="11" t="s">
        <v>323</v>
      </c>
      <c r="C571" s="12" t="s">
        <v>11</v>
      </c>
      <c r="D571" s="12">
        <v>1150</v>
      </c>
      <c r="E571" s="91">
        <v>1.83</v>
      </c>
      <c r="F571" s="43">
        <v>0.25559999999999999</v>
      </c>
      <c r="G571" s="78">
        <f>(E571*1.2556)</f>
        <v>2.2977480000000003</v>
      </c>
      <c r="H571" s="14">
        <f>G571*D571</f>
        <v>2642.4102000000003</v>
      </c>
      <c r="I571" s="14" t="s">
        <v>12</v>
      </c>
    </row>
    <row r="572" spans="1:9" x14ac:dyDescent="0.25">
      <c r="A572" s="8">
        <v>431</v>
      </c>
      <c r="B572" s="11" t="s">
        <v>324</v>
      </c>
      <c r="C572" s="12" t="s">
        <v>11</v>
      </c>
      <c r="D572" s="12">
        <v>650</v>
      </c>
      <c r="E572" s="91">
        <v>3.75</v>
      </c>
      <c r="F572" s="43">
        <v>0.25559999999999999</v>
      </c>
      <c r="G572" s="78">
        <f t="shared" ref="G572:G582" si="112">(E572*1.2556)</f>
        <v>4.7084999999999999</v>
      </c>
      <c r="H572" s="14">
        <f t="shared" ref="H572:H582" si="113">G572*D572</f>
        <v>3060.5250000000001</v>
      </c>
      <c r="I572" s="14" t="s">
        <v>12</v>
      </c>
    </row>
    <row r="573" spans="1:9" x14ac:dyDescent="0.25">
      <c r="A573" s="8">
        <v>432</v>
      </c>
      <c r="B573" s="11" t="s">
        <v>325</v>
      </c>
      <c r="C573" s="12" t="s">
        <v>11</v>
      </c>
      <c r="D573" s="12">
        <v>250</v>
      </c>
      <c r="E573" s="91">
        <v>5.27</v>
      </c>
      <c r="F573" s="43">
        <v>0.25559999999999999</v>
      </c>
      <c r="G573" s="78">
        <f t="shared" si="112"/>
        <v>6.6170119999999999</v>
      </c>
      <c r="H573" s="14">
        <f t="shared" si="113"/>
        <v>1654.2529999999999</v>
      </c>
      <c r="I573" s="14" t="s">
        <v>12</v>
      </c>
    </row>
    <row r="574" spans="1:9" x14ac:dyDescent="0.25">
      <c r="A574" s="8">
        <v>433</v>
      </c>
      <c r="B574" s="11" t="s">
        <v>326</v>
      </c>
      <c r="C574" s="12" t="s">
        <v>11</v>
      </c>
      <c r="D574" s="12">
        <v>150</v>
      </c>
      <c r="E574" s="91">
        <v>7.5</v>
      </c>
      <c r="F574" s="43">
        <v>0.25559999999999999</v>
      </c>
      <c r="G574" s="78">
        <f t="shared" si="112"/>
        <v>9.4169999999999998</v>
      </c>
      <c r="H574" s="14">
        <f t="shared" si="113"/>
        <v>1412.55</v>
      </c>
      <c r="I574" s="14" t="s">
        <v>12</v>
      </c>
    </row>
    <row r="575" spans="1:9" x14ac:dyDescent="0.25">
      <c r="A575" s="8">
        <v>434</v>
      </c>
      <c r="B575" s="11" t="s">
        <v>327</v>
      </c>
      <c r="C575" s="12" t="s">
        <v>11</v>
      </c>
      <c r="D575" s="12">
        <v>100</v>
      </c>
      <c r="E575" s="91">
        <v>10.16</v>
      </c>
      <c r="F575" s="43">
        <v>0.25559999999999999</v>
      </c>
      <c r="G575" s="78">
        <f t="shared" si="112"/>
        <v>12.756896000000001</v>
      </c>
      <c r="H575" s="14">
        <f t="shared" si="113"/>
        <v>1275.6896000000002</v>
      </c>
      <c r="I575" s="14" t="s">
        <v>12</v>
      </c>
    </row>
    <row r="576" spans="1:9" x14ac:dyDescent="0.25">
      <c r="A576" s="8">
        <v>435</v>
      </c>
      <c r="B576" s="11" t="s">
        <v>328</v>
      </c>
      <c r="C576" s="12" t="s">
        <v>11</v>
      </c>
      <c r="D576" s="12">
        <v>100</v>
      </c>
      <c r="E576" s="91">
        <v>11.88</v>
      </c>
      <c r="F576" s="43">
        <v>0.25559999999999999</v>
      </c>
      <c r="G576" s="78">
        <f t="shared" si="112"/>
        <v>14.916528000000001</v>
      </c>
      <c r="H576" s="14">
        <f t="shared" si="113"/>
        <v>1491.6528000000001</v>
      </c>
      <c r="I576" s="14" t="s">
        <v>12</v>
      </c>
    </row>
    <row r="577" spans="1:9" x14ac:dyDescent="0.25">
      <c r="A577" s="8">
        <v>436</v>
      </c>
      <c r="B577" s="11" t="s">
        <v>329</v>
      </c>
      <c r="C577" s="12" t="s">
        <v>11</v>
      </c>
      <c r="D577" s="12">
        <v>50</v>
      </c>
      <c r="E577" s="91">
        <v>18.97</v>
      </c>
      <c r="F577" s="43">
        <v>0.25559999999999999</v>
      </c>
      <c r="G577" s="78">
        <f t="shared" si="112"/>
        <v>23.818732000000001</v>
      </c>
      <c r="H577" s="14">
        <f t="shared" si="113"/>
        <v>1190.9366</v>
      </c>
      <c r="I577" s="14" t="s">
        <v>12</v>
      </c>
    </row>
    <row r="578" spans="1:9" x14ac:dyDescent="0.25">
      <c r="A578" s="8">
        <v>437</v>
      </c>
      <c r="B578" s="11" t="s">
        <v>330</v>
      </c>
      <c r="C578" s="12" t="s">
        <v>11</v>
      </c>
      <c r="D578" s="12">
        <v>50</v>
      </c>
      <c r="E578" s="91">
        <v>18.739999999999998</v>
      </c>
      <c r="F578" s="43">
        <v>0.25559999999999999</v>
      </c>
      <c r="G578" s="78">
        <f t="shared" si="112"/>
        <v>23.529944</v>
      </c>
      <c r="H578" s="14">
        <f t="shared" si="113"/>
        <v>1176.4972</v>
      </c>
      <c r="I578" s="14" t="s">
        <v>12</v>
      </c>
    </row>
    <row r="579" spans="1:9" x14ac:dyDescent="0.25">
      <c r="A579" s="8">
        <v>438</v>
      </c>
      <c r="B579" s="11" t="s">
        <v>331</v>
      </c>
      <c r="C579" s="12" t="s">
        <v>11</v>
      </c>
      <c r="D579" s="12">
        <v>25</v>
      </c>
      <c r="E579" s="91">
        <v>22.28</v>
      </c>
      <c r="F579" s="43">
        <v>0.25559999999999999</v>
      </c>
      <c r="G579" s="78">
        <f t="shared" si="112"/>
        <v>27.974768000000001</v>
      </c>
      <c r="H579" s="14">
        <f t="shared" si="113"/>
        <v>699.36919999999998</v>
      </c>
      <c r="I579" s="14" t="s">
        <v>12</v>
      </c>
    </row>
    <row r="580" spans="1:9" x14ac:dyDescent="0.25">
      <c r="A580" s="8">
        <v>439</v>
      </c>
      <c r="B580" s="11" t="s">
        <v>332</v>
      </c>
      <c r="C580" s="12" t="s">
        <v>11</v>
      </c>
      <c r="D580" s="12">
        <v>25</v>
      </c>
      <c r="E580" s="91">
        <v>26.76</v>
      </c>
      <c r="F580" s="43">
        <v>0.25559999999999999</v>
      </c>
      <c r="G580" s="78">
        <f t="shared" si="112"/>
        <v>33.599856000000003</v>
      </c>
      <c r="H580" s="14">
        <f t="shared" si="113"/>
        <v>839.99640000000011</v>
      </c>
      <c r="I580" s="14" t="s">
        <v>12</v>
      </c>
    </row>
    <row r="581" spans="1:9" x14ac:dyDescent="0.25">
      <c r="A581" s="8">
        <v>440</v>
      </c>
      <c r="B581" s="11" t="s">
        <v>333</v>
      </c>
      <c r="C581" s="12" t="s">
        <v>11</v>
      </c>
      <c r="D581" s="12">
        <v>25</v>
      </c>
      <c r="E581" s="91">
        <v>32.24</v>
      </c>
      <c r="F581" s="43">
        <v>0.25559999999999999</v>
      </c>
      <c r="G581" s="78">
        <f t="shared" si="112"/>
        <v>40.480544000000002</v>
      </c>
      <c r="H581" s="14">
        <f t="shared" si="113"/>
        <v>1012.0136</v>
      </c>
      <c r="I581" s="14" t="s">
        <v>12</v>
      </c>
    </row>
    <row r="582" spans="1:9" x14ac:dyDescent="0.25">
      <c r="A582" s="8">
        <v>441</v>
      </c>
      <c r="B582" s="11" t="s">
        <v>334</v>
      </c>
      <c r="C582" s="12" t="s">
        <v>11</v>
      </c>
      <c r="D582" s="12">
        <v>25</v>
      </c>
      <c r="E582" s="91">
        <v>37.270000000000003</v>
      </c>
      <c r="F582" s="43">
        <v>0.25559999999999999</v>
      </c>
      <c r="G582" s="78">
        <f t="shared" si="112"/>
        <v>46.796212000000004</v>
      </c>
      <c r="H582" s="14">
        <f t="shared" si="113"/>
        <v>1169.9053000000001</v>
      </c>
      <c r="I582" s="14" t="s">
        <v>12</v>
      </c>
    </row>
    <row r="583" spans="1:9" x14ac:dyDescent="0.25">
      <c r="A583" s="8"/>
      <c r="B583" s="11"/>
      <c r="C583" s="12"/>
      <c r="D583" s="12"/>
      <c r="E583" s="91"/>
      <c r="F583" s="43"/>
      <c r="G583" s="78"/>
      <c r="H583" s="14"/>
      <c r="I583" s="14"/>
    </row>
    <row r="584" spans="1:9" x14ac:dyDescent="0.25">
      <c r="A584" s="8"/>
      <c r="B584" s="44"/>
      <c r="C584" s="44"/>
      <c r="D584" s="44"/>
      <c r="E584" s="93"/>
      <c r="F584" s="44"/>
      <c r="G584" s="81"/>
      <c r="H584" s="45"/>
      <c r="I584" s="45"/>
    </row>
    <row r="585" spans="1:9" x14ac:dyDescent="0.25">
      <c r="A585" s="8">
        <v>442</v>
      </c>
      <c r="B585" s="11" t="s">
        <v>324</v>
      </c>
      <c r="C585" s="12" t="s">
        <v>11</v>
      </c>
      <c r="D585" s="12">
        <v>250</v>
      </c>
      <c r="E585" s="91">
        <v>3.34</v>
      </c>
      <c r="F585" s="43">
        <v>0.25559999999999999</v>
      </c>
      <c r="G585" s="78">
        <f>(E585*1.2556)</f>
        <v>4.1937040000000003</v>
      </c>
      <c r="H585" s="13">
        <f>G585*D585</f>
        <v>1048.4260000000002</v>
      </c>
      <c r="I585" s="13" t="s">
        <v>12</v>
      </c>
    </row>
    <row r="586" spans="1:9" x14ac:dyDescent="0.25">
      <c r="A586" s="8">
        <v>443</v>
      </c>
      <c r="B586" s="11" t="s">
        <v>325</v>
      </c>
      <c r="C586" s="12" t="s">
        <v>11</v>
      </c>
      <c r="D586" s="12">
        <v>250</v>
      </c>
      <c r="E586" s="91">
        <v>6.15</v>
      </c>
      <c r="F586" s="43">
        <v>0.25559999999999999</v>
      </c>
      <c r="G586" s="78">
        <f>(E586*1.2556)</f>
        <v>7.7219400000000009</v>
      </c>
      <c r="H586" s="13">
        <f>G586*D586</f>
        <v>1930.4850000000001</v>
      </c>
      <c r="I586" s="13" t="s">
        <v>12</v>
      </c>
    </row>
    <row r="587" spans="1:9" x14ac:dyDescent="0.25">
      <c r="A587" s="8"/>
      <c r="B587" s="11">
        <f>SUM(H587)</f>
        <v>0</v>
      </c>
      <c r="C587" s="12"/>
      <c r="D587" s="12"/>
      <c r="E587" s="91"/>
      <c r="F587" s="43"/>
      <c r="G587" s="78"/>
      <c r="H587" s="13"/>
      <c r="I587" s="13"/>
    </row>
    <row r="588" spans="1:9" x14ac:dyDescent="0.25">
      <c r="A588" s="8"/>
      <c r="B588" s="129" t="s">
        <v>335</v>
      </c>
      <c r="C588" s="9"/>
      <c r="D588" s="9"/>
      <c r="E588" s="90"/>
      <c r="F588" s="9"/>
      <c r="G588" s="77"/>
      <c r="H588" s="10"/>
      <c r="I588" s="10"/>
    </row>
    <row r="589" spans="1:9" x14ac:dyDescent="0.25">
      <c r="A589" s="8">
        <v>444</v>
      </c>
      <c r="B589" s="11" t="s">
        <v>336</v>
      </c>
      <c r="C589" s="12" t="s">
        <v>40</v>
      </c>
      <c r="D589" s="12">
        <v>100</v>
      </c>
      <c r="E589" s="91">
        <v>4.8600000000000003</v>
      </c>
      <c r="F589" s="43">
        <v>0.25559999999999999</v>
      </c>
      <c r="G589" s="78">
        <f>(E589*1.2556)</f>
        <v>6.1022160000000003</v>
      </c>
      <c r="H589" s="14">
        <f>G589*D589</f>
        <v>610.22160000000008</v>
      </c>
      <c r="I589" s="14" t="s">
        <v>12</v>
      </c>
    </row>
    <row r="590" spans="1:9" x14ac:dyDescent="0.25">
      <c r="A590" s="8">
        <v>445</v>
      </c>
      <c r="B590" s="11" t="s">
        <v>337</v>
      </c>
      <c r="C590" s="12" t="s">
        <v>40</v>
      </c>
      <c r="D590" s="12">
        <v>50</v>
      </c>
      <c r="E590" s="91">
        <v>7.18</v>
      </c>
      <c r="F590" s="43">
        <v>0.25559999999999999</v>
      </c>
      <c r="G590" s="78">
        <f t="shared" ref="G590:G594" si="114">(E590*1.2556)</f>
        <v>9.0152079999999994</v>
      </c>
      <c r="H590" s="14">
        <f t="shared" ref="H590:H594" si="115">G590*D590</f>
        <v>450.76039999999995</v>
      </c>
      <c r="I590" s="14" t="s">
        <v>12</v>
      </c>
    </row>
    <row r="591" spans="1:9" x14ac:dyDescent="0.25">
      <c r="A591" s="8">
        <v>446</v>
      </c>
      <c r="B591" s="11" t="s">
        <v>338</v>
      </c>
      <c r="C591" s="12" t="s">
        <v>40</v>
      </c>
      <c r="D591" s="12">
        <v>650</v>
      </c>
      <c r="E591" s="91">
        <v>9.49</v>
      </c>
      <c r="F591" s="43">
        <v>0.25559999999999999</v>
      </c>
      <c r="G591" s="78">
        <f t="shared" si="114"/>
        <v>11.915644</v>
      </c>
      <c r="H591" s="14">
        <f t="shared" si="115"/>
        <v>7745.1686</v>
      </c>
      <c r="I591" s="14" t="s">
        <v>12</v>
      </c>
    </row>
    <row r="592" spans="1:9" x14ac:dyDescent="0.25">
      <c r="A592" s="8">
        <v>447</v>
      </c>
      <c r="B592" s="11" t="s">
        <v>339</v>
      </c>
      <c r="C592" s="12" t="s">
        <v>40</v>
      </c>
      <c r="D592" s="12">
        <v>100</v>
      </c>
      <c r="E592" s="91">
        <v>11.85</v>
      </c>
      <c r="F592" s="43">
        <v>0.25559999999999999</v>
      </c>
      <c r="G592" s="78">
        <f t="shared" si="114"/>
        <v>14.87886</v>
      </c>
      <c r="H592" s="14">
        <f t="shared" si="115"/>
        <v>1487.886</v>
      </c>
      <c r="I592" s="14" t="s">
        <v>12</v>
      </c>
    </row>
    <row r="593" spans="1:9" x14ac:dyDescent="0.25">
      <c r="A593" s="8">
        <v>448</v>
      </c>
      <c r="B593" s="11" t="s">
        <v>340</v>
      </c>
      <c r="C593" s="12" t="s">
        <v>40</v>
      </c>
      <c r="D593" s="12">
        <v>25</v>
      </c>
      <c r="E593" s="91">
        <v>14.53</v>
      </c>
      <c r="F593" s="43">
        <v>0.25559999999999999</v>
      </c>
      <c r="G593" s="78">
        <f t="shared" si="114"/>
        <v>18.243867999999999</v>
      </c>
      <c r="H593" s="14">
        <f t="shared" si="115"/>
        <v>456.0967</v>
      </c>
      <c r="I593" s="14" t="s">
        <v>12</v>
      </c>
    </row>
    <row r="594" spans="1:9" x14ac:dyDescent="0.25">
      <c r="A594" s="8">
        <v>449</v>
      </c>
      <c r="B594" s="11" t="s">
        <v>341</v>
      </c>
      <c r="C594" s="12" t="s">
        <v>40</v>
      </c>
      <c r="D594" s="12">
        <v>50</v>
      </c>
      <c r="E594" s="91">
        <v>13.85</v>
      </c>
      <c r="F594" s="43">
        <v>0.25559999999999999</v>
      </c>
      <c r="G594" s="78">
        <f t="shared" si="114"/>
        <v>17.390060000000002</v>
      </c>
      <c r="H594" s="14">
        <f t="shared" si="115"/>
        <v>869.50300000000004</v>
      </c>
      <c r="I594" s="14" t="s">
        <v>12</v>
      </c>
    </row>
    <row r="595" spans="1:9" x14ac:dyDescent="0.25">
      <c r="A595" s="8"/>
      <c r="B595" s="11"/>
      <c r="C595" s="12"/>
      <c r="D595" s="12"/>
      <c r="E595" s="91"/>
      <c r="F595" s="43"/>
      <c r="G595" s="78"/>
      <c r="H595" s="14"/>
      <c r="I595" s="14"/>
    </row>
    <row r="596" spans="1:9" x14ac:dyDescent="0.25">
      <c r="A596" s="8"/>
      <c r="B596" s="129" t="s">
        <v>342</v>
      </c>
      <c r="C596" s="9"/>
      <c r="D596" s="9"/>
      <c r="E596" s="90"/>
      <c r="F596" s="9"/>
      <c r="G596" s="77"/>
      <c r="H596" s="10"/>
      <c r="I596" s="10"/>
    </row>
    <row r="597" spans="1:9" x14ac:dyDescent="0.25">
      <c r="A597" s="8"/>
      <c r="B597" s="129" t="s">
        <v>343</v>
      </c>
      <c r="C597" s="9"/>
      <c r="D597" s="9"/>
      <c r="E597" s="90"/>
      <c r="F597" s="9"/>
      <c r="G597" s="77"/>
      <c r="H597" s="10"/>
      <c r="I597" s="10"/>
    </row>
    <row r="598" spans="1:9" x14ac:dyDescent="0.25">
      <c r="A598" s="8">
        <v>450</v>
      </c>
      <c r="B598" s="11" t="s">
        <v>344</v>
      </c>
      <c r="C598" s="12" t="s">
        <v>40</v>
      </c>
      <c r="D598" s="12">
        <v>2</v>
      </c>
      <c r="E598" s="91">
        <v>6.69</v>
      </c>
      <c r="F598" s="43">
        <v>0.25559999999999999</v>
      </c>
      <c r="G598" s="78">
        <f>(E598*1.2556)</f>
        <v>8.3999640000000007</v>
      </c>
      <c r="H598" s="13">
        <f>G598*D598</f>
        <v>16.799928000000001</v>
      </c>
      <c r="I598" s="13" t="s">
        <v>12</v>
      </c>
    </row>
    <row r="599" spans="1:9" x14ac:dyDescent="0.25">
      <c r="A599" s="8">
        <v>451</v>
      </c>
      <c r="B599" s="11" t="s">
        <v>345</v>
      </c>
      <c r="C599" s="12" t="s">
        <v>40</v>
      </c>
      <c r="D599" s="12">
        <v>2</v>
      </c>
      <c r="E599" s="91">
        <v>8.91</v>
      </c>
      <c r="F599" s="43">
        <v>0.25559999999999999</v>
      </c>
      <c r="G599" s="78">
        <f t="shared" ref="G599:G617" si="116">(E599*1.2556)</f>
        <v>11.187396000000001</v>
      </c>
      <c r="H599" s="13">
        <f t="shared" ref="H599:H617" si="117">G599*D599</f>
        <v>22.374792000000003</v>
      </c>
      <c r="I599" s="13" t="s">
        <v>12</v>
      </c>
    </row>
    <row r="600" spans="1:9" x14ac:dyDescent="0.25">
      <c r="A600" s="8">
        <v>452</v>
      </c>
      <c r="B600" s="11" t="s">
        <v>346</v>
      </c>
      <c r="C600" s="12" t="s">
        <v>40</v>
      </c>
      <c r="D600" s="12">
        <v>2</v>
      </c>
      <c r="E600" s="91">
        <v>11.24</v>
      </c>
      <c r="F600" s="43">
        <v>0.25559999999999999</v>
      </c>
      <c r="G600" s="78">
        <f t="shared" si="116"/>
        <v>14.112944000000001</v>
      </c>
      <c r="H600" s="13">
        <f t="shared" si="117"/>
        <v>28.225888000000001</v>
      </c>
      <c r="I600" s="13" t="s">
        <v>12</v>
      </c>
    </row>
    <row r="601" spans="1:9" x14ac:dyDescent="0.25">
      <c r="A601" s="8">
        <v>453</v>
      </c>
      <c r="B601" s="11" t="s">
        <v>347</v>
      </c>
      <c r="C601" s="12" t="s">
        <v>40</v>
      </c>
      <c r="D601" s="12">
        <v>2</v>
      </c>
      <c r="E601" s="91">
        <v>13.99</v>
      </c>
      <c r="F601" s="43">
        <v>0.25559999999999999</v>
      </c>
      <c r="G601" s="78">
        <f t="shared" si="116"/>
        <v>17.565844000000002</v>
      </c>
      <c r="H601" s="13">
        <f t="shared" si="117"/>
        <v>35.131688000000004</v>
      </c>
      <c r="I601" s="13" t="s">
        <v>12</v>
      </c>
    </row>
    <row r="602" spans="1:9" x14ac:dyDescent="0.25">
      <c r="A602" s="8">
        <v>454</v>
      </c>
      <c r="B602" s="11" t="s">
        <v>348</v>
      </c>
      <c r="C602" s="12" t="s">
        <v>40</v>
      </c>
      <c r="D602" s="12">
        <v>2</v>
      </c>
      <c r="E602" s="91">
        <v>16.39</v>
      </c>
      <c r="F602" s="43">
        <v>0.25559999999999999</v>
      </c>
      <c r="G602" s="78">
        <f t="shared" si="116"/>
        <v>20.579284000000001</v>
      </c>
      <c r="H602" s="13">
        <f t="shared" si="117"/>
        <v>41.158568000000002</v>
      </c>
      <c r="I602" s="13" t="s">
        <v>12</v>
      </c>
    </row>
    <row r="603" spans="1:9" x14ac:dyDescent="0.25">
      <c r="A603" s="8">
        <v>455</v>
      </c>
      <c r="B603" s="11" t="s">
        <v>349</v>
      </c>
      <c r="C603" s="12" t="s">
        <v>40</v>
      </c>
      <c r="D603" s="12">
        <v>2</v>
      </c>
      <c r="E603" s="91">
        <v>18.95</v>
      </c>
      <c r="F603" s="43">
        <v>0.25559999999999999</v>
      </c>
      <c r="G603" s="78">
        <f t="shared" si="116"/>
        <v>23.793620000000001</v>
      </c>
      <c r="H603" s="13">
        <f t="shared" si="117"/>
        <v>47.587240000000001</v>
      </c>
      <c r="I603" s="13" t="s">
        <v>12</v>
      </c>
    </row>
    <row r="604" spans="1:9" x14ac:dyDescent="0.25">
      <c r="A604" s="8">
        <v>456</v>
      </c>
      <c r="B604" s="11" t="s">
        <v>350</v>
      </c>
      <c r="C604" s="12" t="s">
        <v>40</v>
      </c>
      <c r="D604" s="12">
        <v>2</v>
      </c>
      <c r="E604" s="91">
        <v>21.55</v>
      </c>
      <c r="F604" s="43">
        <v>0.25559999999999999</v>
      </c>
      <c r="G604" s="78">
        <f t="shared" si="116"/>
        <v>27.058180000000004</v>
      </c>
      <c r="H604" s="13">
        <f t="shared" si="117"/>
        <v>54.116360000000007</v>
      </c>
      <c r="I604" s="13" t="s">
        <v>12</v>
      </c>
    </row>
    <row r="605" spans="1:9" x14ac:dyDescent="0.25">
      <c r="A605" s="8">
        <v>457</v>
      </c>
      <c r="B605" s="11" t="s">
        <v>351</v>
      </c>
      <c r="C605" s="12" t="s">
        <v>40</v>
      </c>
      <c r="D605" s="12">
        <v>2</v>
      </c>
      <c r="E605" s="91">
        <v>24.02</v>
      </c>
      <c r="F605" s="43">
        <v>0.25559999999999999</v>
      </c>
      <c r="G605" s="78">
        <f t="shared" si="116"/>
        <v>30.159511999999999</v>
      </c>
      <c r="H605" s="13">
        <f t="shared" si="117"/>
        <v>60.319023999999999</v>
      </c>
      <c r="I605" s="13" t="s">
        <v>12</v>
      </c>
    </row>
    <row r="606" spans="1:9" x14ac:dyDescent="0.25">
      <c r="A606" s="8">
        <v>458</v>
      </c>
      <c r="B606" s="11" t="s">
        <v>352</v>
      </c>
      <c r="C606" s="12" t="s">
        <v>40</v>
      </c>
      <c r="D606" s="12">
        <v>2</v>
      </c>
      <c r="E606" s="91">
        <v>25.82</v>
      </c>
      <c r="F606" s="43">
        <v>0.25559999999999999</v>
      </c>
      <c r="G606" s="78">
        <f t="shared" si="116"/>
        <v>32.419592000000002</v>
      </c>
      <c r="H606" s="13">
        <f t="shared" si="117"/>
        <v>64.839184000000003</v>
      </c>
      <c r="I606" s="13" t="s">
        <v>12</v>
      </c>
    </row>
    <row r="607" spans="1:9" x14ac:dyDescent="0.25">
      <c r="A607" s="8">
        <v>459</v>
      </c>
      <c r="B607" s="11" t="s">
        <v>353</v>
      </c>
      <c r="C607" s="12" t="s">
        <v>40</v>
      </c>
      <c r="D607" s="12">
        <v>2</v>
      </c>
      <c r="E607" s="91">
        <v>29.88</v>
      </c>
      <c r="F607" s="43">
        <v>0.25559999999999999</v>
      </c>
      <c r="G607" s="78">
        <f t="shared" si="116"/>
        <v>37.517327999999999</v>
      </c>
      <c r="H607" s="13">
        <f t="shared" si="117"/>
        <v>75.034655999999998</v>
      </c>
      <c r="I607" s="13" t="s">
        <v>12</v>
      </c>
    </row>
    <row r="608" spans="1:9" x14ac:dyDescent="0.25">
      <c r="A608" s="8">
        <v>460</v>
      </c>
      <c r="B608" s="11" t="s">
        <v>354</v>
      </c>
      <c r="C608" s="12" t="s">
        <v>40</v>
      </c>
      <c r="D608" s="12">
        <v>2</v>
      </c>
      <c r="E608" s="91">
        <v>34.1</v>
      </c>
      <c r="F608" s="43">
        <v>0.25559999999999999</v>
      </c>
      <c r="G608" s="78">
        <f t="shared" si="116"/>
        <v>42.815960000000004</v>
      </c>
      <c r="H608" s="13">
        <f t="shared" si="117"/>
        <v>85.631920000000008</v>
      </c>
      <c r="I608" s="13" t="s">
        <v>12</v>
      </c>
    </row>
    <row r="609" spans="1:9" x14ac:dyDescent="0.25">
      <c r="A609" s="8">
        <v>461</v>
      </c>
      <c r="B609" s="11" t="s">
        <v>355</v>
      </c>
      <c r="C609" s="12" t="s">
        <v>40</v>
      </c>
      <c r="D609" s="12">
        <v>2</v>
      </c>
      <c r="E609" s="91">
        <v>36.58</v>
      </c>
      <c r="F609" s="43">
        <v>0.25559999999999999</v>
      </c>
      <c r="G609" s="78">
        <f t="shared" si="116"/>
        <v>45.929848</v>
      </c>
      <c r="H609" s="13">
        <f t="shared" si="117"/>
        <v>91.859696</v>
      </c>
      <c r="I609" s="13" t="s">
        <v>12</v>
      </c>
    </row>
    <row r="610" spans="1:9" x14ac:dyDescent="0.25">
      <c r="A610" s="8">
        <v>462</v>
      </c>
      <c r="B610" s="11" t="s">
        <v>356</v>
      </c>
      <c r="C610" s="12" t="s">
        <v>40</v>
      </c>
      <c r="D610" s="12">
        <v>2</v>
      </c>
      <c r="E610" s="91">
        <v>38.54</v>
      </c>
      <c r="F610" s="43">
        <v>0.25559999999999999</v>
      </c>
      <c r="G610" s="78">
        <f t="shared" si="116"/>
        <v>48.390824000000002</v>
      </c>
      <c r="H610" s="13">
        <f t="shared" si="117"/>
        <v>96.781648000000004</v>
      </c>
      <c r="I610" s="13" t="s">
        <v>12</v>
      </c>
    </row>
    <row r="611" spans="1:9" x14ac:dyDescent="0.25">
      <c r="A611" s="8">
        <v>463</v>
      </c>
      <c r="B611" s="11" t="s">
        <v>357</v>
      </c>
      <c r="C611" s="12" t="s">
        <v>40</v>
      </c>
      <c r="D611" s="12">
        <v>2</v>
      </c>
      <c r="E611" s="91">
        <v>43.54</v>
      </c>
      <c r="F611" s="43">
        <v>0.25559999999999999</v>
      </c>
      <c r="G611" s="78">
        <f t="shared" si="116"/>
        <v>54.668824000000001</v>
      </c>
      <c r="H611" s="13">
        <f t="shared" si="117"/>
        <v>109.337648</v>
      </c>
      <c r="I611" s="13" t="s">
        <v>12</v>
      </c>
    </row>
    <row r="612" spans="1:9" x14ac:dyDescent="0.25">
      <c r="A612" s="8">
        <v>464</v>
      </c>
      <c r="B612" s="11" t="s">
        <v>358</v>
      </c>
      <c r="C612" s="12" t="s">
        <v>40</v>
      </c>
      <c r="D612" s="12">
        <v>2</v>
      </c>
      <c r="E612" s="91">
        <v>46.25</v>
      </c>
      <c r="F612" s="43">
        <v>0.25559999999999999</v>
      </c>
      <c r="G612" s="78">
        <f t="shared" si="116"/>
        <v>58.0715</v>
      </c>
      <c r="H612" s="13">
        <f t="shared" si="117"/>
        <v>116.143</v>
      </c>
      <c r="I612" s="13" t="s">
        <v>12</v>
      </c>
    </row>
    <row r="613" spans="1:9" x14ac:dyDescent="0.25">
      <c r="A613" s="8">
        <v>465</v>
      </c>
      <c r="B613" s="11" t="s">
        <v>359</v>
      </c>
      <c r="C613" s="12" t="s">
        <v>40</v>
      </c>
      <c r="D613" s="12">
        <v>2</v>
      </c>
      <c r="E613" s="91">
        <v>48.31</v>
      </c>
      <c r="F613" s="43">
        <v>0.25559999999999999</v>
      </c>
      <c r="G613" s="78">
        <f t="shared" si="116"/>
        <v>60.658036000000003</v>
      </c>
      <c r="H613" s="13">
        <f t="shared" si="117"/>
        <v>121.31607200000001</v>
      </c>
      <c r="I613" s="13" t="s">
        <v>12</v>
      </c>
    </row>
    <row r="614" spans="1:9" x14ac:dyDescent="0.25">
      <c r="A614" s="8">
        <v>466</v>
      </c>
      <c r="B614" s="11" t="s">
        <v>360</v>
      </c>
      <c r="C614" s="12" t="s">
        <v>40</v>
      </c>
      <c r="D614" s="12">
        <v>2</v>
      </c>
      <c r="E614" s="91">
        <v>51.86</v>
      </c>
      <c r="F614" s="43">
        <v>0.25559999999999999</v>
      </c>
      <c r="G614" s="78">
        <f t="shared" si="116"/>
        <v>65.115415999999996</v>
      </c>
      <c r="H614" s="13">
        <f t="shared" si="117"/>
        <v>130.23083199999999</v>
      </c>
      <c r="I614" s="13" t="s">
        <v>12</v>
      </c>
    </row>
    <row r="615" spans="1:9" x14ac:dyDescent="0.25">
      <c r="A615" s="8">
        <v>467</v>
      </c>
      <c r="B615" s="11" t="s">
        <v>361</v>
      </c>
      <c r="C615" s="12" t="s">
        <v>40</v>
      </c>
      <c r="D615" s="12">
        <v>2</v>
      </c>
      <c r="E615" s="91">
        <v>55.82</v>
      </c>
      <c r="F615" s="43">
        <v>0.25559999999999999</v>
      </c>
      <c r="G615" s="78">
        <f t="shared" si="116"/>
        <v>70.087592000000001</v>
      </c>
      <c r="H615" s="13">
        <f t="shared" si="117"/>
        <v>140.175184</v>
      </c>
      <c r="I615" s="13" t="s">
        <v>12</v>
      </c>
    </row>
    <row r="616" spans="1:9" x14ac:dyDescent="0.25">
      <c r="A616" s="8">
        <v>468</v>
      </c>
      <c r="B616" s="11" t="s">
        <v>362</v>
      </c>
      <c r="C616" s="12" t="s">
        <v>40</v>
      </c>
      <c r="D616" s="12">
        <v>2</v>
      </c>
      <c r="E616" s="91">
        <v>61.06</v>
      </c>
      <c r="F616" s="43">
        <v>0.25559999999999999</v>
      </c>
      <c r="G616" s="78">
        <f t="shared" si="116"/>
        <v>76.666936000000007</v>
      </c>
      <c r="H616" s="13">
        <f t="shared" si="117"/>
        <v>153.33387200000001</v>
      </c>
      <c r="I616" s="13" t="s">
        <v>12</v>
      </c>
    </row>
    <row r="617" spans="1:9" x14ac:dyDescent="0.25">
      <c r="A617" s="8">
        <v>469</v>
      </c>
      <c r="B617" s="11" t="s">
        <v>363</v>
      </c>
      <c r="C617" s="12" t="s">
        <v>40</v>
      </c>
      <c r="D617" s="12">
        <v>2</v>
      </c>
      <c r="E617" s="91">
        <v>66.8</v>
      </c>
      <c r="F617" s="43">
        <v>0.25559999999999999</v>
      </c>
      <c r="G617" s="78">
        <f t="shared" si="116"/>
        <v>83.874080000000006</v>
      </c>
      <c r="H617" s="13">
        <f t="shared" si="117"/>
        <v>167.74816000000001</v>
      </c>
      <c r="I617" s="13" t="s">
        <v>12</v>
      </c>
    </row>
    <row r="618" spans="1:9" x14ac:dyDescent="0.25">
      <c r="A618" s="8"/>
      <c r="B618" s="11"/>
      <c r="C618" s="12"/>
      <c r="D618" s="12"/>
      <c r="E618" s="91"/>
      <c r="F618" s="43"/>
      <c r="G618" s="78"/>
      <c r="H618" s="13"/>
      <c r="I618" s="13"/>
    </row>
    <row r="619" spans="1:9" x14ac:dyDescent="0.25">
      <c r="A619" s="8"/>
      <c r="B619" s="129" t="s">
        <v>364</v>
      </c>
      <c r="C619" s="9"/>
      <c r="D619" s="9"/>
      <c r="E619" s="90"/>
      <c r="F619" s="9"/>
      <c r="G619" s="77"/>
      <c r="H619" s="10"/>
      <c r="I619" s="10"/>
    </row>
    <row r="620" spans="1:9" x14ac:dyDescent="0.25">
      <c r="A620" s="8">
        <v>470</v>
      </c>
      <c r="B620" s="11" t="s">
        <v>365</v>
      </c>
      <c r="C620" s="12" t="s">
        <v>40</v>
      </c>
      <c r="D620" s="12">
        <v>2</v>
      </c>
      <c r="E620" s="91">
        <v>2.5499999999999998</v>
      </c>
      <c r="F620" s="43">
        <v>0.25559999999999999</v>
      </c>
      <c r="G620" s="78">
        <f>(E620*1.2556)</f>
        <v>3.2017799999999998</v>
      </c>
      <c r="H620" s="13">
        <f>G620*D620</f>
        <v>6.4035599999999997</v>
      </c>
      <c r="I620" s="13" t="s">
        <v>12</v>
      </c>
    </row>
    <row r="621" spans="1:9" x14ac:dyDescent="0.25">
      <c r="A621" s="8">
        <v>471</v>
      </c>
      <c r="B621" s="11" t="s">
        <v>366</v>
      </c>
      <c r="C621" s="12" t="s">
        <v>40</v>
      </c>
      <c r="D621" s="12">
        <v>2</v>
      </c>
      <c r="E621" s="91">
        <v>5.08</v>
      </c>
      <c r="F621" s="43">
        <v>0.25559999999999999</v>
      </c>
      <c r="G621" s="78">
        <f t="shared" ref="G621:G630" si="118">(E621*1.2556)</f>
        <v>6.3784480000000006</v>
      </c>
      <c r="H621" s="13">
        <f t="shared" ref="H621:H630" si="119">G621*D621</f>
        <v>12.756896000000001</v>
      </c>
      <c r="I621" s="13" t="s">
        <v>12</v>
      </c>
    </row>
    <row r="622" spans="1:9" x14ac:dyDescent="0.25">
      <c r="A622" s="8">
        <v>472</v>
      </c>
      <c r="B622" s="11" t="s">
        <v>344</v>
      </c>
      <c r="C622" s="12" t="s">
        <v>40</v>
      </c>
      <c r="D622" s="12">
        <v>2</v>
      </c>
      <c r="E622" s="91">
        <v>7.57</v>
      </c>
      <c r="F622" s="43">
        <v>0.25559999999999999</v>
      </c>
      <c r="G622" s="78">
        <f t="shared" si="118"/>
        <v>9.5048919999999999</v>
      </c>
      <c r="H622" s="13">
        <f t="shared" si="119"/>
        <v>19.009784</v>
      </c>
      <c r="I622" s="13" t="s">
        <v>12</v>
      </c>
    </row>
    <row r="623" spans="1:9" x14ac:dyDescent="0.25">
      <c r="A623" s="8">
        <v>473</v>
      </c>
      <c r="B623" s="11" t="s">
        <v>345</v>
      </c>
      <c r="C623" s="12" t="s">
        <v>40</v>
      </c>
      <c r="D623" s="12">
        <v>2</v>
      </c>
      <c r="E623" s="91">
        <v>9.9</v>
      </c>
      <c r="F623" s="43">
        <v>0.25559999999999999</v>
      </c>
      <c r="G623" s="78">
        <f t="shared" si="118"/>
        <v>12.430440000000001</v>
      </c>
      <c r="H623" s="13">
        <f t="shared" si="119"/>
        <v>24.860880000000002</v>
      </c>
      <c r="I623" s="13" t="s">
        <v>12</v>
      </c>
    </row>
    <row r="624" spans="1:9" x14ac:dyDescent="0.25">
      <c r="A624" s="8">
        <v>474</v>
      </c>
      <c r="B624" s="11" t="s">
        <v>346</v>
      </c>
      <c r="C624" s="12" t="s">
        <v>40</v>
      </c>
      <c r="D624" s="12">
        <v>2</v>
      </c>
      <c r="E624" s="91">
        <v>11.72</v>
      </c>
      <c r="F624" s="43">
        <v>0.25559999999999999</v>
      </c>
      <c r="G624" s="78">
        <f t="shared" si="118"/>
        <v>14.715632000000001</v>
      </c>
      <c r="H624" s="13">
        <f t="shared" si="119"/>
        <v>29.431264000000002</v>
      </c>
      <c r="I624" s="13" t="s">
        <v>12</v>
      </c>
    </row>
    <row r="625" spans="1:9" x14ac:dyDescent="0.25">
      <c r="A625" s="8">
        <v>475</v>
      </c>
      <c r="B625" s="11" t="s">
        <v>347</v>
      </c>
      <c r="C625" s="12" t="s">
        <v>40</v>
      </c>
      <c r="D625" s="12">
        <v>2</v>
      </c>
      <c r="E625" s="91">
        <v>14.39</v>
      </c>
      <c r="F625" s="43">
        <v>0.25559999999999999</v>
      </c>
      <c r="G625" s="78">
        <f t="shared" si="118"/>
        <v>18.068084000000002</v>
      </c>
      <c r="H625" s="13">
        <f t="shared" si="119"/>
        <v>36.136168000000005</v>
      </c>
      <c r="I625" s="13" t="s">
        <v>12</v>
      </c>
    </row>
    <row r="626" spans="1:9" x14ac:dyDescent="0.25">
      <c r="A626" s="8">
        <v>476</v>
      </c>
      <c r="B626" s="11" t="s">
        <v>367</v>
      </c>
      <c r="C626" s="12" t="s">
        <v>40</v>
      </c>
      <c r="D626" s="12">
        <v>2</v>
      </c>
      <c r="E626" s="91">
        <v>17.29</v>
      </c>
      <c r="F626" s="43">
        <v>0.25559999999999999</v>
      </c>
      <c r="G626" s="78">
        <f t="shared" si="118"/>
        <v>21.709323999999999</v>
      </c>
      <c r="H626" s="13">
        <f t="shared" si="119"/>
        <v>43.418647999999997</v>
      </c>
      <c r="I626" s="13" t="s">
        <v>12</v>
      </c>
    </row>
    <row r="627" spans="1:9" x14ac:dyDescent="0.25">
      <c r="A627" s="8">
        <v>477</v>
      </c>
      <c r="B627" s="11" t="s">
        <v>348</v>
      </c>
      <c r="C627" s="12" t="s">
        <v>40</v>
      </c>
      <c r="D627" s="12">
        <v>2</v>
      </c>
      <c r="E627" s="91">
        <v>19.61</v>
      </c>
      <c r="F627" s="43">
        <v>0.25559999999999999</v>
      </c>
      <c r="G627" s="78">
        <f t="shared" si="118"/>
        <v>24.622316000000001</v>
      </c>
      <c r="H627" s="13">
        <f t="shared" si="119"/>
        <v>49.244632000000003</v>
      </c>
      <c r="I627" s="13" t="s">
        <v>12</v>
      </c>
    </row>
    <row r="628" spans="1:9" x14ac:dyDescent="0.25">
      <c r="A628" s="8">
        <v>478</v>
      </c>
      <c r="B628" s="11" t="s">
        <v>349</v>
      </c>
      <c r="C628" s="12" t="s">
        <v>40</v>
      </c>
      <c r="D628" s="12">
        <v>2</v>
      </c>
      <c r="E628" s="91">
        <v>22.05</v>
      </c>
      <c r="F628" s="43">
        <v>0.25559999999999999</v>
      </c>
      <c r="G628" s="78">
        <f t="shared" si="118"/>
        <v>27.685980000000001</v>
      </c>
      <c r="H628" s="13">
        <f t="shared" si="119"/>
        <v>55.371960000000001</v>
      </c>
      <c r="I628" s="13" t="s">
        <v>12</v>
      </c>
    </row>
    <row r="629" spans="1:9" x14ac:dyDescent="0.25">
      <c r="A629" s="8">
        <v>479</v>
      </c>
      <c r="B629" s="11" t="s">
        <v>350</v>
      </c>
      <c r="C629" s="12" t="s">
        <v>40</v>
      </c>
      <c r="D629" s="12">
        <v>2</v>
      </c>
      <c r="E629" s="91">
        <v>24.47</v>
      </c>
      <c r="F629" s="43">
        <v>0.25559999999999999</v>
      </c>
      <c r="G629" s="78">
        <f t="shared" si="118"/>
        <v>30.724532</v>
      </c>
      <c r="H629" s="13">
        <f t="shared" si="119"/>
        <v>61.449064</v>
      </c>
      <c r="I629" s="13" t="s">
        <v>12</v>
      </c>
    </row>
    <row r="630" spans="1:9" x14ac:dyDescent="0.25">
      <c r="A630" s="8">
        <v>480</v>
      </c>
      <c r="B630" s="11" t="s">
        <v>351</v>
      </c>
      <c r="C630" s="12" t="s">
        <v>40</v>
      </c>
      <c r="D630" s="12">
        <v>2</v>
      </c>
      <c r="E630" s="91">
        <v>27.35</v>
      </c>
      <c r="F630" s="43">
        <v>0.25559999999999999</v>
      </c>
      <c r="G630" s="78">
        <f t="shared" si="118"/>
        <v>34.34066</v>
      </c>
      <c r="H630" s="13">
        <f t="shared" si="119"/>
        <v>68.681319999999999</v>
      </c>
      <c r="I630" s="13" t="s">
        <v>12</v>
      </c>
    </row>
    <row r="631" spans="1:9" x14ac:dyDescent="0.25">
      <c r="A631" s="8"/>
      <c r="B631" s="11"/>
      <c r="C631" s="12"/>
      <c r="D631" s="12"/>
      <c r="E631" s="91"/>
      <c r="F631" s="43"/>
      <c r="G631" s="78"/>
      <c r="H631" s="13"/>
      <c r="I631" s="13"/>
    </row>
    <row r="632" spans="1:9" x14ac:dyDescent="0.25">
      <c r="A632" s="8"/>
      <c r="B632" s="129" t="s">
        <v>368</v>
      </c>
      <c r="C632" s="9"/>
      <c r="D632" s="9"/>
      <c r="E632" s="90"/>
      <c r="F632" s="9"/>
      <c r="G632" s="77"/>
      <c r="H632" s="10"/>
      <c r="I632" s="10"/>
    </row>
    <row r="633" spans="1:9" x14ac:dyDescent="0.25">
      <c r="A633" s="8"/>
      <c r="B633" s="129" t="s">
        <v>369</v>
      </c>
      <c r="C633" s="9"/>
      <c r="D633" s="9"/>
      <c r="E633" s="90"/>
      <c r="F633" s="9"/>
      <c r="G633" s="77"/>
      <c r="H633" s="10"/>
      <c r="I633" s="10"/>
    </row>
    <row r="634" spans="1:9" x14ac:dyDescent="0.25">
      <c r="A634" s="8">
        <v>481</v>
      </c>
      <c r="B634" s="57" t="s">
        <v>370</v>
      </c>
      <c r="C634" s="58" t="s">
        <v>40</v>
      </c>
      <c r="D634" s="58">
        <v>5</v>
      </c>
      <c r="E634" s="94">
        <v>260.66000000000003</v>
      </c>
      <c r="F634" s="59">
        <v>0.25559999999999999</v>
      </c>
      <c r="G634" s="82">
        <f>(E634*1.2556)</f>
        <v>327.28469600000005</v>
      </c>
      <c r="H634" s="60">
        <f>G634*D634</f>
        <v>1636.4234800000004</v>
      </c>
      <c r="I634" s="60" t="s">
        <v>12</v>
      </c>
    </row>
    <row r="635" spans="1:9" x14ac:dyDescent="0.25">
      <c r="A635" s="8">
        <v>482</v>
      </c>
      <c r="B635" s="57" t="s">
        <v>371</v>
      </c>
      <c r="C635" s="58" t="s">
        <v>40</v>
      </c>
      <c r="D635" s="58">
        <v>250</v>
      </c>
      <c r="E635" s="94">
        <v>115.9</v>
      </c>
      <c r="F635" s="59">
        <v>0.25559999999999999</v>
      </c>
      <c r="G635" s="82">
        <f t="shared" ref="G635" si="120">(E635*1.2556)</f>
        <v>145.52404000000001</v>
      </c>
      <c r="H635" s="60">
        <f t="shared" ref="H635" si="121">G635*D635</f>
        <v>36381.01</v>
      </c>
      <c r="I635" s="60" t="s">
        <v>372</v>
      </c>
    </row>
    <row r="636" spans="1:9" x14ac:dyDescent="0.25">
      <c r="A636" s="8"/>
      <c r="B636" s="11"/>
      <c r="C636" s="12"/>
      <c r="D636" s="12"/>
      <c r="E636" s="91"/>
      <c r="F636" s="43"/>
      <c r="G636" s="78"/>
      <c r="H636" s="14"/>
      <c r="I636" s="14"/>
    </row>
    <row r="637" spans="1:9" x14ac:dyDescent="0.25">
      <c r="A637" s="8"/>
      <c r="B637" s="138" t="s">
        <v>373</v>
      </c>
      <c r="C637" s="138"/>
      <c r="D637" s="9"/>
      <c r="E637" s="90"/>
      <c r="F637" s="9"/>
      <c r="G637" s="77"/>
      <c r="H637" s="10"/>
      <c r="I637" s="10"/>
    </row>
    <row r="638" spans="1:9" x14ac:dyDescent="0.25">
      <c r="A638" s="8">
        <v>483</v>
      </c>
      <c r="B638" s="11" t="s">
        <v>374</v>
      </c>
      <c r="C638" s="12" t="s">
        <v>40</v>
      </c>
      <c r="D638" s="12">
        <v>23</v>
      </c>
      <c r="E638" s="91">
        <v>6.85</v>
      </c>
      <c r="F638" s="43">
        <v>0.25559999999999999</v>
      </c>
      <c r="G638" s="78">
        <f>(E638*1.2556)</f>
        <v>8.6008599999999991</v>
      </c>
      <c r="H638" s="14">
        <f>G638*D638</f>
        <v>197.81977999999998</v>
      </c>
      <c r="I638" s="14" t="s">
        <v>12</v>
      </c>
    </row>
    <row r="639" spans="1:9" x14ac:dyDescent="0.25">
      <c r="A639" s="8">
        <v>484</v>
      </c>
      <c r="B639" s="11" t="s">
        <v>366</v>
      </c>
      <c r="C639" s="12" t="s">
        <v>40</v>
      </c>
      <c r="D639" s="12">
        <v>23</v>
      </c>
      <c r="E639" s="91">
        <v>8.2100000000000009</v>
      </c>
      <c r="F639" s="43">
        <v>0.25559999999999999</v>
      </c>
      <c r="G639" s="78">
        <f t="shared" ref="G639:G643" si="122">(E639*1.2556)</f>
        <v>10.308476000000001</v>
      </c>
      <c r="H639" s="14">
        <f t="shared" ref="H639:H643" si="123">G639*D639</f>
        <v>237.09494800000002</v>
      </c>
      <c r="I639" s="14" t="s">
        <v>12</v>
      </c>
    </row>
    <row r="640" spans="1:9" x14ac:dyDescent="0.25">
      <c r="A640" s="8">
        <v>485</v>
      </c>
      <c r="B640" s="11" t="s">
        <v>344</v>
      </c>
      <c r="C640" s="12" t="s">
        <v>40</v>
      </c>
      <c r="D640" s="12">
        <v>23</v>
      </c>
      <c r="E640" s="91">
        <v>9.0299999999999994</v>
      </c>
      <c r="F640" s="43">
        <v>0.25559999999999999</v>
      </c>
      <c r="G640" s="78">
        <f t="shared" si="122"/>
        <v>11.338068</v>
      </c>
      <c r="H640" s="14">
        <f t="shared" si="123"/>
        <v>260.77556399999997</v>
      </c>
      <c r="I640" s="14" t="s">
        <v>12</v>
      </c>
    </row>
    <row r="641" spans="1:9" x14ac:dyDescent="0.25">
      <c r="A641" s="8">
        <v>486</v>
      </c>
      <c r="B641" s="11" t="s">
        <v>345</v>
      </c>
      <c r="C641" s="12" t="s">
        <v>40</v>
      </c>
      <c r="D641" s="12">
        <v>23</v>
      </c>
      <c r="E641" s="91">
        <v>10.72</v>
      </c>
      <c r="F641" s="43">
        <v>0.25559999999999999</v>
      </c>
      <c r="G641" s="78">
        <f t="shared" si="122"/>
        <v>13.460032000000002</v>
      </c>
      <c r="H641" s="14">
        <f t="shared" si="123"/>
        <v>309.58073600000006</v>
      </c>
      <c r="I641" s="14" t="s">
        <v>12</v>
      </c>
    </row>
    <row r="642" spans="1:9" x14ac:dyDescent="0.25">
      <c r="A642" s="8">
        <v>487</v>
      </c>
      <c r="B642" s="11" t="s">
        <v>347</v>
      </c>
      <c r="C642" s="12" t="s">
        <v>40</v>
      </c>
      <c r="D642" s="12">
        <v>23</v>
      </c>
      <c r="E642" s="91">
        <v>10.83</v>
      </c>
      <c r="F642" s="43">
        <v>0.25559999999999999</v>
      </c>
      <c r="G642" s="78">
        <f t="shared" si="122"/>
        <v>13.598148</v>
      </c>
      <c r="H642" s="14">
        <f t="shared" si="123"/>
        <v>312.75740400000001</v>
      </c>
      <c r="I642" s="14" t="s">
        <v>12</v>
      </c>
    </row>
    <row r="643" spans="1:9" x14ac:dyDescent="0.25">
      <c r="A643" s="8">
        <v>488</v>
      </c>
      <c r="B643" s="11" t="s">
        <v>349</v>
      </c>
      <c r="C643" s="12" t="s">
        <v>40</v>
      </c>
      <c r="D643" s="12">
        <v>23</v>
      </c>
      <c r="E643" s="91">
        <v>21.69</v>
      </c>
      <c r="F643" s="43">
        <v>0.25559999999999999</v>
      </c>
      <c r="G643" s="78">
        <f t="shared" si="122"/>
        <v>27.233964000000004</v>
      </c>
      <c r="H643" s="14">
        <f t="shared" si="123"/>
        <v>626.38117200000011</v>
      </c>
      <c r="I643" s="14" t="s">
        <v>12</v>
      </c>
    </row>
    <row r="644" spans="1:9" x14ac:dyDescent="0.25">
      <c r="A644" s="8"/>
      <c r="B644" s="11"/>
      <c r="C644" s="12"/>
      <c r="D644" s="12"/>
      <c r="E644" s="91"/>
      <c r="F644" s="43"/>
      <c r="G644" s="78"/>
      <c r="H644" s="14"/>
      <c r="I644" s="14"/>
    </row>
    <row r="645" spans="1:9" x14ac:dyDescent="0.25">
      <c r="A645" s="8"/>
      <c r="B645" s="129" t="s">
        <v>375</v>
      </c>
      <c r="C645" s="9"/>
      <c r="D645" s="9"/>
      <c r="E645" s="90"/>
      <c r="F645" s="9"/>
      <c r="G645" s="77"/>
      <c r="H645" s="10"/>
      <c r="I645" s="10"/>
    </row>
    <row r="646" spans="1:9" x14ac:dyDescent="0.25">
      <c r="A646" s="8">
        <v>489</v>
      </c>
      <c r="B646" s="11" t="s">
        <v>376</v>
      </c>
      <c r="C646" s="12" t="s">
        <v>40</v>
      </c>
      <c r="D646" s="12">
        <v>23</v>
      </c>
      <c r="E646" s="91">
        <v>6.04</v>
      </c>
      <c r="F646" s="43">
        <v>0.25559999999999999</v>
      </c>
      <c r="G646" s="78">
        <f>(E646*1.2556)</f>
        <v>7.5838239999999999</v>
      </c>
      <c r="H646" s="13">
        <f>G646*D646</f>
        <v>174.427952</v>
      </c>
      <c r="I646" s="13" t="s">
        <v>12</v>
      </c>
    </row>
    <row r="647" spans="1:9" x14ac:dyDescent="0.25">
      <c r="A647" s="8">
        <v>490</v>
      </c>
      <c r="B647" s="11" t="s">
        <v>374</v>
      </c>
      <c r="C647" s="12" t="s">
        <v>40</v>
      </c>
      <c r="D647" s="12">
        <v>23</v>
      </c>
      <c r="E647" s="91">
        <v>7.35</v>
      </c>
      <c r="F647" s="43">
        <v>0.25559999999999999</v>
      </c>
      <c r="G647" s="78">
        <f t="shared" ref="G647:G652" si="124">(E647*1.2556)</f>
        <v>9.2286599999999996</v>
      </c>
      <c r="H647" s="13">
        <f t="shared" ref="H647:H652" si="125">G647*D647</f>
        <v>212.25917999999999</v>
      </c>
      <c r="I647" s="13" t="s">
        <v>12</v>
      </c>
    </row>
    <row r="648" spans="1:9" x14ac:dyDescent="0.25">
      <c r="A648" s="8">
        <v>491</v>
      </c>
      <c r="B648" s="11" t="s">
        <v>366</v>
      </c>
      <c r="C648" s="12" t="s">
        <v>40</v>
      </c>
      <c r="D648" s="12">
        <v>23</v>
      </c>
      <c r="E648" s="91">
        <v>8.7799999999999994</v>
      </c>
      <c r="F648" s="43">
        <v>0.25559999999999999</v>
      </c>
      <c r="G648" s="78">
        <f t="shared" si="124"/>
        <v>11.024168</v>
      </c>
      <c r="H648" s="13">
        <f t="shared" si="125"/>
        <v>253.55586399999999</v>
      </c>
      <c r="I648" s="13" t="s">
        <v>12</v>
      </c>
    </row>
    <row r="649" spans="1:9" x14ac:dyDescent="0.25">
      <c r="A649" s="8">
        <v>492</v>
      </c>
      <c r="B649" s="11" t="s">
        <v>344</v>
      </c>
      <c r="C649" s="12" t="s">
        <v>40</v>
      </c>
      <c r="D649" s="12">
        <v>23</v>
      </c>
      <c r="E649" s="91">
        <v>9.73</v>
      </c>
      <c r="F649" s="43">
        <v>0.25559999999999999</v>
      </c>
      <c r="G649" s="78">
        <f t="shared" si="124"/>
        <v>12.216988000000001</v>
      </c>
      <c r="H649" s="13">
        <f t="shared" si="125"/>
        <v>280.990724</v>
      </c>
      <c r="I649" s="13" t="s">
        <v>12</v>
      </c>
    </row>
    <row r="650" spans="1:9" x14ac:dyDescent="0.25">
      <c r="A650" s="8">
        <v>493</v>
      </c>
      <c r="B650" s="11" t="s">
        <v>345</v>
      </c>
      <c r="C650" s="12" t="s">
        <v>40</v>
      </c>
      <c r="D650" s="12">
        <v>23</v>
      </c>
      <c r="E650" s="91">
        <v>10.99</v>
      </c>
      <c r="F650" s="43">
        <v>0.25559999999999999</v>
      </c>
      <c r="G650" s="78">
        <f t="shared" si="124"/>
        <v>13.799044</v>
      </c>
      <c r="H650" s="13">
        <f t="shared" si="125"/>
        <v>317.37801200000001</v>
      </c>
      <c r="I650" s="13" t="s">
        <v>12</v>
      </c>
    </row>
    <row r="651" spans="1:9" x14ac:dyDescent="0.25">
      <c r="A651" s="8">
        <v>494</v>
      </c>
      <c r="B651" s="11" t="s">
        <v>347</v>
      </c>
      <c r="C651" s="12" t="s">
        <v>40</v>
      </c>
      <c r="D651" s="12">
        <v>23</v>
      </c>
      <c r="E651" s="91">
        <v>12.36</v>
      </c>
      <c r="F651" s="43">
        <v>0.25559999999999999</v>
      </c>
      <c r="G651" s="78">
        <f t="shared" si="124"/>
        <v>15.519216</v>
      </c>
      <c r="H651" s="13">
        <f t="shared" si="125"/>
        <v>356.94196799999997</v>
      </c>
      <c r="I651" s="13" t="s">
        <v>12</v>
      </c>
    </row>
    <row r="652" spans="1:9" x14ac:dyDescent="0.25">
      <c r="A652" s="8">
        <v>495</v>
      </c>
      <c r="B652" s="11" t="s">
        <v>349</v>
      </c>
      <c r="C652" s="12" t="s">
        <v>40</v>
      </c>
      <c r="D652" s="12">
        <v>23</v>
      </c>
      <c r="E652" s="91">
        <v>23.61</v>
      </c>
      <c r="F652" s="43">
        <v>0.25559999999999999</v>
      </c>
      <c r="G652" s="78">
        <f t="shared" si="124"/>
        <v>29.644715999999999</v>
      </c>
      <c r="H652" s="13">
        <f t="shared" si="125"/>
        <v>681.82846799999993</v>
      </c>
      <c r="I652" s="13" t="s">
        <v>12</v>
      </c>
    </row>
    <row r="653" spans="1:9" x14ac:dyDescent="0.25">
      <c r="A653" s="8"/>
      <c r="B653" s="11"/>
      <c r="C653" s="12"/>
      <c r="D653" s="12"/>
      <c r="E653" s="91"/>
      <c r="F653" s="43"/>
      <c r="G653" s="78"/>
      <c r="H653" s="13"/>
      <c r="I653" s="13"/>
    </row>
    <row r="654" spans="1:9" x14ac:dyDescent="0.25">
      <c r="A654" s="8"/>
      <c r="B654" s="129" t="s">
        <v>377</v>
      </c>
      <c r="C654" s="9"/>
      <c r="D654" s="9"/>
      <c r="E654" s="90"/>
      <c r="F654" s="9"/>
      <c r="G654" s="77"/>
      <c r="H654" s="10"/>
      <c r="I654" s="10"/>
    </row>
    <row r="655" spans="1:9" x14ac:dyDescent="0.25">
      <c r="A655" s="8">
        <v>496</v>
      </c>
      <c r="B655" s="11" t="s">
        <v>344</v>
      </c>
      <c r="C655" s="12" t="s">
        <v>40</v>
      </c>
      <c r="D655" s="12">
        <v>18</v>
      </c>
      <c r="E655" s="91">
        <v>6.6</v>
      </c>
      <c r="F655" s="43">
        <v>0.25559999999999999</v>
      </c>
      <c r="G655" s="78">
        <f>(E655*1.2556)</f>
        <v>8.2869600000000005</v>
      </c>
      <c r="H655" s="13">
        <f>G655*D655</f>
        <v>149.16528</v>
      </c>
      <c r="I655" s="13" t="s">
        <v>12</v>
      </c>
    </row>
    <row r="656" spans="1:9" x14ac:dyDescent="0.25">
      <c r="A656" s="8">
        <v>497</v>
      </c>
      <c r="B656" s="11" t="s">
        <v>345</v>
      </c>
      <c r="C656" s="12" t="s">
        <v>40</v>
      </c>
      <c r="D656" s="12">
        <v>18</v>
      </c>
      <c r="E656" s="91">
        <v>7.76</v>
      </c>
      <c r="F656" s="43">
        <v>0.25559999999999999</v>
      </c>
      <c r="G656" s="78">
        <f t="shared" ref="G656:G672" si="126">(E656*1.2556)</f>
        <v>9.7434560000000001</v>
      </c>
      <c r="H656" s="13">
        <f t="shared" ref="H656:H672" si="127">G656*D656</f>
        <v>175.38220799999999</v>
      </c>
      <c r="I656" s="13" t="s">
        <v>12</v>
      </c>
    </row>
    <row r="657" spans="1:9" x14ac:dyDescent="0.25">
      <c r="A657" s="8">
        <v>498</v>
      </c>
      <c r="B657" s="11" t="s">
        <v>346</v>
      </c>
      <c r="C657" s="12" t="s">
        <v>40</v>
      </c>
      <c r="D657" s="12">
        <v>18</v>
      </c>
      <c r="E657" s="91">
        <v>9.09</v>
      </c>
      <c r="F657" s="43">
        <v>0.25559999999999999</v>
      </c>
      <c r="G657" s="78">
        <f t="shared" si="126"/>
        <v>11.413404</v>
      </c>
      <c r="H657" s="13">
        <f t="shared" si="127"/>
        <v>205.441272</v>
      </c>
      <c r="I657" s="13" t="s">
        <v>12</v>
      </c>
    </row>
    <row r="658" spans="1:9" x14ac:dyDescent="0.25">
      <c r="A658" s="8">
        <v>499</v>
      </c>
      <c r="B658" s="11" t="s">
        <v>367</v>
      </c>
      <c r="C658" s="12" t="s">
        <v>40</v>
      </c>
      <c r="D658" s="12">
        <v>18</v>
      </c>
      <c r="E658" s="91">
        <v>10.19</v>
      </c>
      <c r="F658" s="43">
        <v>0.25559999999999999</v>
      </c>
      <c r="G658" s="78">
        <f t="shared" si="126"/>
        <v>12.794563999999999</v>
      </c>
      <c r="H658" s="13">
        <f t="shared" si="127"/>
        <v>230.30215199999998</v>
      </c>
      <c r="I658" s="13" t="s">
        <v>12</v>
      </c>
    </row>
    <row r="659" spans="1:9" x14ac:dyDescent="0.25">
      <c r="A659" s="8">
        <v>500</v>
      </c>
      <c r="B659" s="11" t="s">
        <v>348</v>
      </c>
      <c r="C659" s="12" t="s">
        <v>40</v>
      </c>
      <c r="D659" s="12">
        <v>18</v>
      </c>
      <c r="E659" s="91">
        <v>9.7200000000000006</v>
      </c>
      <c r="F659" s="43">
        <v>0.25559999999999999</v>
      </c>
      <c r="G659" s="78">
        <f t="shared" si="126"/>
        <v>12.204432000000001</v>
      </c>
      <c r="H659" s="13">
        <f t="shared" si="127"/>
        <v>219.679776</v>
      </c>
      <c r="I659" s="13" t="s">
        <v>12</v>
      </c>
    </row>
    <row r="660" spans="1:9" x14ac:dyDescent="0.25">
      <c r="A660" s="8">
        <v>501</v>
      </c>
      <c r="B660" s="11" t="s">
        <v>349</v>
      </c>
      <c r="C660" s="12" t="s">
        <v>40</v>
      </c>
      <c r="D660" s="12">
        <v>18</v>
      </c>
      <c r="E660" s="91">
        <v>14.44</v>
      </c>
      <c r="F660" s="43">
        <v>0.25559999999999999</v>
      </c>
      <c r="G660" s="78">
        <f t="shared" si="126"/>
        <v>18.130863999999999</v>
      </c>
      <c r="H660" s="13">
        <f t="shared" si="127"/>
        <v>326.35555199999999</v>
      </c>
      <c r="I660" s="13" t="s">
        <v>12</v>
      </c>
    </row>
    <row r="661" spans="1:9" x14ac:dyDescent="0.25">
      <c r="A661" s="8">
        <v>502</v>
      </c>
      <c r="B661" s="11" t="s">
        <v>350</v>
      </c>
      <c r="C661" s="12" t="s">
        <v>40</v>
      </c>
      <c r="D661" s="12">
        <v>18</v>
      </c>
      <c r="E661" s="91">
        <v>16.45</v>
      </c>
      <c r="F661" s="43">
        <v>0.25559999999999999</v>
      </c>
      <c r="G661" s="78">
        <f t="shared" si="126"/>
        <v>20.654620000000001</v>
      </c>
      <c r="H661" s="13">
        <f t="shared" si="127"/>
        <v>371.78316000000001</v>
      </c>
      <c r="I661" s="13" t="s">
        <v>12</v>
      </c>
    </row>
    <row r="662" spans="1:9" x14ac:dyDescent="0.25">
      <c r="A662" s="8">
        <v>503</v>
      </c>
      <c r="B662" s="11" t="s">
        <v>351</v>
      </c>
      <c r="C662" s="12" t="s">
        <v>40</v>
      </c>
      <c r="D662" s="12">
        <v>18</v>
      </c>
      <c r="E662" s="91">
        <v>19.43</v>
      </c>
      <c r="F662" s="43">
        <v>0.25559999999999999</v>
      </c>
      <c r="G662" s="78">
        <f t="shared" si="126"/>
        <v>24.396308000000001</v>
      </c>
      <c r="H662" s="13">
        <f t="shared" si="127"/>
        <v>439.13354400000003</v>
      </c>
      <c r="I662" s="13" t="s">
        <v>12</v>
      </c>
    </row>
    <row r="663" spans="1:9" x14ac:dyDescent="0.25">
      <c r="A663" s="8">
        <v>504</v>
      </c>
      <c r="B663" s="11" t="s">
        <v>353</v>
      </c>
      <c r="C663" s="12" t="s">
        <v>40</v>
      </c>
      <c r="D663" s="12">
        <v>18</v>
      </c>
      <c r="E663" s="91">
        <v>25.67</v>
      </c>
      <c r="F663" s="43">
        <v>0.25559999999999999</v>
      </c>
      <c r="G663" s="78">
        <f t="shared" si="126"/>
        <v>32.231252000000005</v>
      </c>
      <c r="H663" s="13">
        <f t="shared" si="127"/>
        <v>580.16253600000005</v>
      </c>
      <c r="I663" s="13" t="s">
        <v>12</v>
      </c>
    </row>
    <row r="664" spans="1:9" x14ac:dyDescent="0.25">
      <c r="A664" s="8">
        <v>505</v>
      </c>
      <c r="B664" s="11" t="s">
        <v>354</v>
      </c>
      <c r="C664" s="12" t="s">
        <v>40</v>
      </c>
      <c r="D664" s="12">
        <v>18</v>
      </c>
      <c r="E664" s="91">
        <v>28.69</v>
      </c>
      <c r="F664" s="43">
        <v>0.25559999999999999</v>
      </c>
      <c r="G664" s="78">
        <f t="shared" si="126"/>
        <v>36.023164000000001</v>
      </c>
      <c r="H664" s="13">
        <f t="shared" si="127"/>
        <v>648.41695200000004</v>
      </c>
      <c r="I664" s="13" t="s">
        <v>12</v>
      </c>
    </row>
    <row r="665" spans="1:9" x14ac:dyDescent="0.25">
      <c r="A665" s="8">
        <v>506</v>
      </c>
      <c r="B665" s="11" t="s">
        <v>355</v>
      </c>
      <c r="C665" s="12" t="s">
        <v>40</v>
      </c>
      <c r="D665" s="12">
        <v>18</v>
      </c>
      <c r="E665" s="91">
        <v>9.56</v>
      </c>
      <c r="F665" s="43">
        <v>0.25559999999999999</v>
      </c>
      <c r="G665" s="78">
        <f t="shared" si="126"/>
        <v>12.003536</v>
      </c>
      <c r="H665" s="13">
        <f t="shared" si="127"/>
        <v>216.063648</v>
      </c>
      <c r="I665" s="13" t="s">
        <v>12</v>
      </c>
    </row>
    <row r="666" spans="1:9" x14ac:dyDescent="0.25">
      <c r="A666" s="8">
        <v>507</v>
      </c>
      <c r="B666" s="11" t="s">
        <v>356</v>
      </c>
      <c r="C666" s="12" t="s">
        <v>40</v>
      </c>
      <c r="D666" s="12">
        <v>18</v>
      </c>
      <c r="E666" s="91">
        <v>35.82</v>
      </c>
      <c r="F666" s="43">
        <v>0.25559999999999999</v>
      </c>
      <c r="G666" s="78">
        <f t="shared" si="126"/>
        <v>44.975591999999999</v>
      </c>
      <c r="H666" s="13">
        <f t="shared" si="127"/>
        <v>809.56065599999999</v>
      </c>
      <c r="I666" s="13" t="s">
        <v>12</v>
      </c>
    </row>
    <row r="667" spans="1:9" x14ac:dyDescent="0.25">
      <c r="A667" s="8">
        <v>508</v>
      </c>
      <c r="B667" s="11" t="s">
        <v>357</v>
      </c>
      <c r="C667" s="12" t="s">
        <v>40</v>
      </c>
      <c r="D667" s="12">
        <v>18</v>
      </c>
      <c r="E667" s="91">
        <v>44.15</v>
      </c>
      <c r="F667" s="43">
        <v>0.25559999999999999</v>
      </c>
      <c r="G667" s="78">
        <f t="shared" si="126"/>
        <v>55.434739999999998</v>
      </c>
      <c r="H667" s="13">
        <f t="shared" si="127"/>
        <v>997.82531999999992</v>
      </c>
      <c r="I667" s="13" t="s">
        <v>12</v>
      </c>
    </row>
    <row r="668" spans="1:9" x14ac:dyDescent="0.25">
      <c r="A668" s="8">
        <v>509</v>
      </c>
      <c r="B668" s="11" t="s">
        <v>359</v>
      </c>
      <c r="C668" s="12" t="s">
        <v>40</v>
      </c>
      <c r="D668" s="12">
        <v>18</v>
      </c>
      <c r="E668" s="91">
        <v>52.38</v>
      </c>
      <c r="F668" s="43">
        <v>0.25559999999999999</v>
      </c>
      <c r="G668" s="78">
        <f t="shared" si="126"/>
        <v>65.768328000000011</v>
      </c>
      <c r="H668" s="13">
        <f t="shared" si="127"/>
        <v>1183.8299040000002</v>
      </c>
      <c r="I668" s="13" t="s">
        <v>12</v>
      </c>
    </row>
    <row r="669" spans="1:9" x14ac:dyDescent="0.25">
      <c r="A669" s="8">
        <v>510</v>
      </c>
      <c r="B669" s="11" t="s">
        <v>360</v>
      </c>
      <c r="C669" s="12" t="s">
        <v>40</v>
      </c>
      <c r="D669" s="12">
        <v>18</v>
      </c>
      <c r="E669" s="91">
        <v>55.3</v>
      </c>
      <c r="F669" s="43">
        <v>0.25559999999999999</v>
      </c>
      <c r="G669" s="78">
        <f t="shared" si="126"/>
        <v>69.43468</v>
      </c>
      <c r="H669" s="13">
        <f t="shared" si="127"/>
        <v>1249.8242399999999</v>
      </c>
      <c r="I669" s="13" t="s">
        <v>12</v>
      </c>
    </row>
    <row r="670" spans="1:9" x14ac:dyDescent="0.25">
      <c r="A670" s="8">
        <v>511</v>
      </c>
      <c r="B670" s="11" t="s">
        <v>361</v>
      </c>
      <c r="C670" s="12" t="s">
        <v>40</v>
      </c>
      <c r="D670" s="12">
        <v>18</v>
      </c>
      <c r="E670" s="91">
        <v>62.49</v>
      </c>
      <c r="F670" s="43">
        <v>0.25559999999999999</v>
      </c>
      <c r="G670" s="78">
        <f t="shared" si="126"/>
        <v>78.462444000000005</v>
      </c>
      <c r="H670" s="13">
        <f t="shared" si="127"/>
        <v>1412.3239920000001</v>
      </c>
      <c r="I670" s="13" t="s">
        <v>12</v>
      </c>
    </row>
    <row r="671" spans="1:9" x14ac:dyDescent="0.25">
      <c r="A671" s="8">
        <v>512</v>
      </c>
      <c r="B671" s="11" t="s">
        <v>362</v>
      </c>
      <c r="C671" s="12" t="s">
        <v>40</v>
      </c>
      <c r="D671" s="12">
        <v>18</v>
      </c>
      <c r="E671" s="91">
        <v>70.19</v>
      </c>
      <c r="F671" s="43">
        <v>0.25559999999999999</v>
      </c>
      <c r="G671" s="78">
        <f t="shared" si="126"/>
        <v>88.130564000000007</v>
      </c>
      <c r="H671" s="13">
        <f t="shared" si="127"/>
        <v>1586.3501520000002</v>
      </c>
      <c r="I671" s="13" t="s">
        <v>12</v>
      </c>
    </row>
    <row r="672" spans="1:9" x14ac:dyDescent="0.25">
      <c r="A672" s="8">
        <v>513</v>
      </c>
      <c r="B672" s="11" t="s">
        <v>378</v>
      </c>
      <c r="C672" s="12" t="s">
        <v>40</v>
      </c>
      <c r="D672" s="12">
        <v>18</v>
      </c>
      <c r="E672" s="91">
        <v>9.27</v>
      </c>
      <c r="F672" s="43">
        <v>0.25559999999999999</v>
      </c>
      <c r="G672" s="78">
        <f t="shared" si="126"/>
        <v>11.639412</v>
      </c>
      <c r="H672" s="13">
        <f t="shared" si="127"/>
        <v>209.50941599999999</v>
      </c>
      <c r="I672" s="13" t="s">
        <v>12</v>
      </c>
    </row>
    <row r="673" spans="1:9" x14ac:dyDescent="0.25">
      <c r="A673" s="8"/>
      <c r="B673" s="11"/>
      <c r="C673" s="12"/>
      <c r="D673" s="12"/>
      <c r="E673" s="91"/>
      <c r="F673" s="43"/>
      <c r="G673" s="78"/>
      <c r="H673" s="13"/>
      <c r="I673" s="13"/>
    </row>
    <row r="674" spans="1:9" x14ac:dyDescent="0.25">
      <c r="A674" s="8"/>
      <c r="B674" s="129" t="s">
        <v>379</v>
      </c>
      <c r="C674" s="9"/>
      <c r="D674" s="9"/>
      <c r="E674" s="90"/>
      <c r="F674" s="9"/>
      <c r="G674" s="77"/>
      <c r="H674" s="10"/>
      <c r="I674" s="10"/>
    </row>
    <row r="675" spans="1:9" x14ac:dyDescent="0.25">
      <c r="A675" s="8">
        <v>514</v>
      </c>
      <c r="B675" s="11" t="s">
        <v>380</v>
      </c>
      <c r="C675" s="12" t="s">
        <v>40</v>
      </c>
      <c r="D675" s="12">
        <v>8</v>
      </c>
      <c r="E675" s="91">
        <v>2.56</v>
      </c>
      <c r="F675" s="43">
        <v>0.25559999999999999</v>
      </c>
      <c r="G675" s="78">
        <f>(E675*1.2556)</f>
        <v>3.2143360000000003</v>
      </c>
      <c r="H675" s="13">
        <f>G675*D675</f>
        <v>25.714688000000002</v>
      </c>
      <c r="I675" s="13" t="s">
        <v>12</v>
      </c>
    </row>
    <row r="676" spans="1:9" x14ac:dyDescent="0.25">
      <c r="A676" s="8">
        <v>515</v>
      </c>
      <c r="B676" s="11" t="s">
        <v>381</v>
      </c>
      <c r="C676" s="12" t="s">
        <v>40</v>
      </c>
      <c r="D676" s="12">
        <v>8</v>
      </c>
      <c r="E676" s="91">
        <v>3.73</v>
      </c>
      <c r="F676" s="43">
        <v>0.25559999999999999</v>
      </c>
      <c r="G676" s="78">
        <f t="shared" ref="G676:G684" si="128">(E676*1.2556)</f>
        <v>4.6833879999999999</v>
      </c>
      <c r="H676" s="13">
        <f t="shared" ref="H676:H684" si="129">G676*D676</f>
        <v>37.467103999999999</v>
      </c>
      <c r="I676" s="13" t="s">
        <v>12</v>
      </c>
    </row>
    <row r="677" spans="1:9" x14ac:dyDescent="0.25">
      <c r="A677" s="8">
        <v>516</v>
      </c>
      <c r="B677" s="11" t="s">
        <v>382</v>
      </c>
      <c r="C677" s="12" t="s">
        <v>40</v>
      </c>
      <c r="D677" s="12">
        <v>8</v>
      </c>
      <c r="E677" s="91">
        <v>5.08</v>
      </c>
      <c r="F677" s="43">
        <v>0.25559999999999999</v>
      </c>
      <c r="G677" s="78">
        <f t="shared" si="128"/>
        <v>6.3784480000000006</v>
      </c>
      <c r="H677" s="13">
        <f t="shared" si="129"/>
        <v>51.027584000000004</v>
      </c>
      <c r="I677" s="13" t="s">
        <v>12</v>
      </c>
    </row>
    <row r="678" spans="1:9" x14ac:dyDescent="0.25">
      <c r="A678" s="8">
        <v>517</v>
      </c>
      <c r="B678" s="11" t="s">
        <v>383</v>
      </c>
      <c r="C678" s="12" t="s">
        <v>40</v>
      </c>
      <c r="D678" s="12">
        <v>8</v>
      </c>
      <c r="E678" s="91">
        <v>6.33</v>
      </c>
      <c r="F678" s="43">
        <v>0.25559999999999999</v>
      </c>
      <c r="G678" s="78">
        <f t="shared" si="128"/>
        <v>7.9479480000000002</v>
      </c>
      <c r="H678" s="13">
        <f t="shared" si="129"/>
        <v>63.583584000000002</v>
      </c>
      <c r="I678" s="13" t="s">
        <v>12</v>
      </c>
    </row>
    <row r="679" spans="1:9" x14ac:dyDescent="0.25">
      <c r="A679" s="8">
        <v>518</v>
      </c>
      <c r="B679" s="11" t="s">
        <v>384</v>
      </c>
      <c r="C679" s="12" t="s">
        <v>40</v>
      </c>
      <c r="D679" s="12">
        <v>8</v>
      </c>
      <c r="E679" s="91">
        <v>7.35</v>
      </c>
      <c r="F679" s="43">
        <v>0.25559999999999999</v>
      </c>
      <c r="G679" s="78">
        <f t="shared" si="128"/>
        <v>9.2286599999999996</v>
      </c>
      <c r="H679" s="13">
        <f t="shared" si="129"/>
        <v>73.829279999999997</v>
      </c>
      <c r="I679" s="13" t="s">
        <v>12</v>
      </c>
    </row>
    <row r="680" spans="1:9" x14ac:dyDescent="0.25">
      <c r="A680" s="8">
        <v>519</v>
      </c>
      <c r="B680" s="11" t="s">
        <v>385</v>
      </c>
      <c r="C680" s="12" t="s">
        <v>40</v>
      </c>
      <c r="D680" s="12">
        <v>8</v>
      </c>
      <c r="E680" s="91">
        <v>8.4</v>
      </c>
      <c r="F680" s="43">
        <v>0.25559999999999999</v>
      </c>
      <c r="G680" s="78">
        <f t="shared" si="128"/>
        <v>10.547040000000001</v>
      </c>
      <c r="H680" s="13">
        <f t="shared" si="129"/>
        <v>84.376320000000007</v>
      </c>
      <c r="I680" s="13" t="s">
        <v>12</v>
      </c>
    </row>
    <row r="681" spans="1:9" x14ac:dyDescent="0.25">
      <c r="A681" s="8">
        <v>520</v>
      </c>
      <c r="B681" s="11" t="s">
        <v>386</v>
      </c>
      <c r="C681" s="12" t="s">
        <v>40</v>
      </c>
      <c r="D681" s="12">
        <v>8</v>
      </c>
      <c r="E681" s="91">
        <v>10.11</v>
      </c>
      <c r="F681" s="43">
        <v>0.25559999999999999</v>
      </c>
      <c r="G681" s="78">
        <f t="shared" si="128"/>
        <v>12.694115999999999</v>
      </c>
      <c r="H681" s="13">
        <f t="shared" si="129"/>
        <v>101.55292799999999</v>
      </c>
      <c r="I681" s="13" t="s">
        <v>12</v>
      </c>
    </row>
    <row r="682" spans="1:9" x14ac:dyDescent="0.25">
      <c r="A682" s="8">
        <v>521</v>
      </c>
      <c r="B682" s="11" t="s">
        <v>387</v>
      </c>
      <c r="C682" s="12" t="s">
        <v>40</v>
      </c>
      <c r="D682" s="12">
        <v>8</v>
      </c>
      <c r="E682" s="91">
        <v>12.75</v>
      </c>
      <c r="F682" s="43">
        <v>0.25559999999999999</v>
      </c>
      <c r="G682" s="78">
        <f t="shared" si="128"/>
        <v>16.008900000000001</v>
      </c>
      <c r="H682" s="13">
        <f t="shared" si="129"/>
        <v>128.0712</v>
      </c>
      <c r="I682" s="13" t="s">
        <v>12</v>
      </c>
    </row>
    <row r="683" spans="1:9" x14ac:dyDescent="0.25">
      <c r="A683" s="8">
        <v>522</v>
      </c>
      <c r="B683" s="11" t="s">
        <v>388</v>
      </c>
      <c r="C683" s="12" t="s">
        <v>40</v>
      </c>
      <c r="D683" s="12">
        <v>8</v>
      </c>
      <c r="E683" s="91">
        <v>15.29</v>
      </c>
      <c r="F683" s="43">
        <v>0.25559999999999999</v>
      </c>
      <c r="G683" s="78">
        <f t="shared" si="128"/>
        <v>19.198124</v>
      </c>
      <c r="H683" s="13">
        <f t="shared" si="129"/>
        <v>153.584992</v>
      </c>
      <c r="I683" s="13" t="s">
        <v>12</v>
      </c>
    </row>
    <row r="684" spans="1:9" x14ac:dyDescent="0.25">
      <c r="A684" s="8">
        <v>523</v>
      </c>
      <c r="B684" s="11" t="s">
        <v>389</v>
      </c>
      <c r="C684" s="12" t="s">
        <v>40</v>
      </c>
      <c r="D684" s="12">
        <v>8</v>
      </c>
      <c r="E684" s="91">
        <v>17.43</v>
      </c>
      <c r="F684" s="43">
        <v>0.25559999999999999</v>
      </c>
      <c r="G684" s="78">
        <f t="shared" si="128"/>
        <v>21.885107999999999</v>
      </c>
      <c r="H684" s="13">
        <f t="shared" si="129"/>
        <v>175.08086399999999</v>
      </c>
      <c r="I684" s="13" t="s">
        <v>12</v>
      </c>
    </row>
    <row r="685" spans="1:9" x14ac:dyDescent="0.25">
      <c r="A685" s="8"/>
      <c r="B685" s="11"/>
      <c r="C685" s="12"/>
      <c r="D685" s="12"/>
      <c r="E685" s="91"/>
      <c r="F685" s="43"/>
      <c r="G685" s="78"/>
      <c r="H685" s="13"/>
      <c r="I685" s="13"/>
    </row>
    <row r="686" spans="1:9" x14ac:dyDescent="0.25">
      <c r="A686" s="8"/>
      <c r="B686" s="129" t="s">
        <v>343</v>
      </c>
      <c r="C686" s="9"/>
      <c r="D686" s="9"/>
      <c r="E686" s="90"/>
      <c r="F686" s="9"/>
      <c r="G686" s="77"/>
      <c r="H686" s="10"/>
      <c r="I686" s="10"/>
    </row>
    <row r="687" spans="1:9" x14ac:dyDescent="0.25">
      <c r="A687" s="8">
        <v>524</v>
      </c>
      <c r="B687" s="11" t="s">
        <v>382</v>
      </c>
      <c r="C687" s="12" t="s">
        <v>40</v>
      </c>
      <c r="D687" s="12">
        <v>15</v>
      </c>
      <c r="E687" s="91">
        <v>8.4700000000000006</v>
      </c>
      <c r="F687" s="43">
        <v>0.25559999999999999</v>
      </c>
      <c r="G687" s="78">
        <f>(E687*1.2556)</f>
        <v>10.634932000000001</v>
      </c>
      <c r="H687" s="13">
        <f>G687*D687</f>
        <v>159.52398000000002</v>
      </c>
      <c r="I687" s="13" t="s">
        <v>12</v>
      </c>
    </row>
    <row r="688" spans="1:9" x14ac:dyDescent="0.25">
      <c r="A688" s="8">
        <v>525</v>
      </c>
      <c r="B688" s="11" t="s">
        <v>384</v>
      </c>
      <c r="C688" s="12" t="s">
        <v>40</v>
      </c>
      <c r="D688" s="12">
        <v>15</v>
      </c>
      <c r="E688" s="91">
        <v>11.81</v>
      </c>
      <c r="F688" s="43">
        <v>0.25559999999999999</v>
      </c>
      <c r="G688" s="78">
        <f t="shared" ref="G688:G694" si="130">(E688*1.2556)</f>
        <v>14.828636000000001</v>
      </c>
      <c r="H688" s="13">
        <f t="shared" ref="H688:H694" si="131">G688*D688</f>
        <v>222.42954000000003</v>
      </c>
      <c r="I688" s="13" t="s">
        <v>12</v>
      </c>
    </row>
    <row r="689" spans="1:9" x14ac:dyDescent="0.25">
      <c r="A689" s="8">
        <v>526</v>
      </c>
      <c r="B689" s="11" t="s">
        <v>386</v>
      </c>
      <c r="C689" s="12" t="s">
        <v>40</v>
      </c>
      <c r="D689" s="12">
        <v>15</v>
      </c>
      <c r="E689" s="91">
        <v>15.84</v>
      </c>
      <c r="F689" s="43">
        <v>0.25559999999999999</v>
      </c>
      <c r="G689" s="78">
        <f t="shared" si="130"/>
        <v>19.888704000000001</v>
      </c>
      <c r="H689" s="13">
        <f t="shared" si="131"/>
        <v>298.33055999999999</v>
      </c>
      <c r="I689" s="13" t="s">
        <v>12</v>
      </c>
    </row>
    <row r="690" spans="1:9" x14ac:dyDescent="0.25">
      <c r="A690" s="8">
        <v>527</v>
      </c>
      <c r="B690" s="11" t="s">
        <v>387</v>
      </c>
      <c r="C690" s="12" t="s">
        <v>40</v>
      </c>
      <c r="D690" s="12">
        <v>15</v>
      </c>
      <c r="E690" s="91">
        <v>19.100000000000001</v>
      </c>
      <c r="F690" s="43">
        <v>0.25559999999999999</v>
      </c>
      <c r="G690" s="78">
        <f t="shared" si="130"/>
        <v>23.981960000000004</v>
      </c>
      <c r="H690" s="13">
        <f t="shared" si="131"/>
        <v>359.72940000000006</v>
      </c>
      <c r="I690" s="13" t="s">
        <v>12</v>
      </c>
    </row>
    <row r="691" spans="1:9" x14ac:dyDescent="0.25">
      <c r="A691" s="8">
        <v>528</v>
      </c>
      <c r="B691" s="11" t="s">
        <v>389</v>
      </c>
      <c r="C691" s="12" t="s">
        <v>40</v>
      </c>
      <c r="D691" s="12">
        <v>15</v>
      </c>
      <c r="E691" s="91">
        <v>26.37</v>
      </c>
      <c r="F691" s="43">
        <v>0.25559999999999999</v>
      </c>
      <c r="G691" s="78">
        <f t="shared" si="130"/>
        <v>33.110172000000006</v>
      </c>
      <c r="H691" s="13">
        <f t="shared" si="131"/>
        <v>496.65258000000006</v>
      </c>
      <c r="I691" s="13" t="s">
        <v>12</v>
      </c>
    </row>
    <row r="692" spans="1:9" x14ac:dyDescent="0.25">
      <c r="A692" s="8">
        <v>529</v>
      </c>
      <c r="B692" s="11" t="s">
        <v>390</v>
      </c>
      <c r="C692" s="12" t="s">
        <v>40</v>
      </c>
      <c r="D692" s="12">
        <v>15</v>
      </c>
      <c r="E692" s="91">
        <v>34.67</v>
      </c>
      <c r="F692" s="43">
        <v>0.25559999999999999</v>
      </c>
      <c r="G692" s="78">
        <f t="shared" si="130"/>
        <v>43.531652000000001</v>
      </c>
      <c r="H692" s="13">
        <f t="shared" si="131"/>
        <v>652.97478000000001</v>
      </c>
      <c r="I692" s="13" t="s">
        <v>12</v>
      </c>
    </row>
    <row r="693" spans="1:9" x14ac:dyDescent="0.25">
      <c r="A693" s="8">
        <v>530</v>
      </c>
      <c r="B693" s="11" t="s">
        <v>391</v>
      </c>
      <c r="C693" s="12" t="s">
        <v>40</v>
      </c>
      <c r="D693" s="12">
        <v>15</v>
      </c>
      <c r="E693" s="91">
        <v>37.53</v>
      </c>
      <c r="F693" s="43">
        <v>0.25559999999999999</v>
      </c>
      <c r="G693" s="78">
        <f t="shared" si="130"/>
        <v>47.122668000000004</v>
      </c>
      <c r="H693" s="13">
        <f t="shared" si="131"/>
        <v>706.8400200000001</v>
      </c>
      <c r="I693" s="13" t="s">
        <v>12</v>
      </c>
    </row>
    <row r="694" spans="1:9" x14ac:dyDescent="0.25">
      <c r="A694" s="8">
        <v>531</v>
      </c>
      <c r="B694" s="11" t="s">
        <v>392</v>
      </c>
      <c r="C694" s="12" t="s">
        <v>40</v>
      </c>
      <c r="D694" s="12">
        <v>15</v>
      </c>
      <c r="E694" s="91">
        <v>47.66</v>
      </c>
      <c r="F694" s="43">
        <v>0.25559999999999999</v>
      </c>
      <c r="G694" s="78">
        <f t="shared" si="130"/>
        <v>59.841895999999998</v>
      </c>
      <c r="H694" s="13">
        <f t="shared" si="131"/>
        <v>897.62843999999996</v>
      </c>
      <c r="I694" s="13" t="s">
        <v>12</v>
      </c>
    </row>
    <row r="695" spans="1:9" x14ac:dyDescent="0.25">
      <c r="A695" s="8"/>
      <c r="B695" s="11"/>
      <c r="C695" s="12"/>
      <c r="D695" s="12"/>
      <c r="E695" s="91"/>
      <c r="F695" s="43"/>
      <c r="G695" s="78"/>
      <c r="H695" s="13"/>
      <c r="I695" s="13"/>
    </row>
    <row r="696" spans="1:9" x14ac:dyDescent="0.25">
      <c r="A696" s="8"/>
      <c r="B696" s="129" t="s">
        <v>393</v>
      </c>
      <c r="C696" s="9"/>
      <c r="D696" s="9"/>
      <c r="E696" s="90"/>
      <c r="F696" s="9"/>
      <c r="G696" s="77"/>
      <c r="H696" s="10"/>
      <c r="I696" s="10"/>
    </row>
    <row r="697" spans="1:9" x14ac:dyDescent="0.25">
      <c r="A697" s="8">
        <v>532</v>
      </c>
      <c r="B697" s="11" t="s">
        <v>394</v>
      </c>
      <c r="C697" s="12" t="s">
        <v>40</v>
      </c>
      <c r="D697" s="12">
        <v>2</v>
      </c>
      <c r="E697" s="91">
        <v>63.13</v>
      </c>
      <c r="F697" s="43">
        <v>0.25559999999999999</v>
      </c>
      <c r="G697" s="78">
        <f>(E697*1.2556)</f>
        <v>79.266028000000006</v>
      </c>
      <c r="H697" s="13">
        <f>G697*D697</f>
        <v>158.53205600000001</v>
      </c>
      <c r="I697" s="13" t="s">
        <v>12</v>
      </c>
    </row>
    <row r="698" spans="1:9" x14ac:dyDescent="0.25">
      <c r="A698" s="8">
        <v>533</v>
      </c>
      <c r="B698" s="11" t="s">
        <v>395</v>
      </c>
      <c r="C698" s="12" t="s">
        <v>40</v>
      </c>
      <c r="D698" s="12">
        <v>2</v>
      </c>
      <c r="E698" s="91">
        <v>95.37</v>
      </c>
      <c r="F698" s="43">
        <v>0.25559999999999999</v>
      </c>
      <c r="G698" s="78">
        <f t="shared" ref="G698:G699" si="132">(E698*1.2556)</f>
        <v>119.74657200000001</v>
      </c>
      <c r="H698" s="13">
        <f t="shared" ref="H698:H699" si="133">G698*D698</f>
        <v>239.49314400000003</v>
      </c>
      <c r="I698" s="13" t="s">
        <v>12</v>
      </c>
    </row>
    <row r="699" spans="1:9" x14ac:dyDescent="0.25">
      <c r="A699" s="8">
        <v>534</v>
      </c>
      <c r="B699" s="11" t="s">
        <v>396</v>
      </c>
      <c r="C699" s="12" t="s">
        <v>40</v>
      </c>
      <c r="D699" s="12">
        <v>2</v>
      </c>
      <c r="E699" s="91">
        <v>125.9</v>
      </c>
      <c r="F699" s="43">
        <v>0.25559999999999999</v>
      </c>
      <c r="G699" s="78">
        <f t="shared" si="132"/>
        <v>158.08004000000003</v>
      </c>
      <c r="H699" s="13">
        <f t="shared" si="133"/>
        <v>316.16008000000005</v>
      </c>
      <c r="I699" s="13" t="s">
        <v>12</v>
      </c>
    </row>
    <row r="700" spans="1:9" x14ac:dyDescent="0.25">
      <c r="A700" s="8"/>
      <c r="B700" s="11"/>
      <c r="C700" s="12"/>
      <c r="D700" s="12"/>
      <c r="E700" s="91"/>
      <c r="F700" s="43"/>
      <c r="G700" s="78"/>
      <c r="H700" s="13"/>
      <c r="I700" s="13"/>
    </row>
    <row r="701" spans="1:9" x14ac:dyDescent="0.25">
      <c r="A701" s="8"/>
      <c r="B701" s="129" t="s">
        <v>397</v>
      </c>
      <c r="C701" s="9"/>
      <c r="D701" s="9"/>
      <c r="E701" s="90"/>
      <c r="F701" s="9"/>
      <c r="G701" s="77"/>
      <c r="H701" s="10"/>
      <c r="I701" s="10"/>
    </row>
    <row r="702" spans="1:9" x14ac:dyDescent="0.25">
      <c r="A702" s="8">
        <v>535</v>
      </c>
      <c r="B702" s="11" t="s">
        <v>398</v>
      </c>
      <c r="C702" s="12" t="s">
        <v>40</v>
      </c>
      <c r="D702" s="12">
        <v>1</v>
      </c>
      <c r="E702" s="91">
        <v>189.08</v>
      </c>
      <c r="F702" s="43">
        <v>0.25559999999999999</v>
      </c>
      <c r="G702" s="78">
        <f>(E702*1.2556)</f>
        <v>237.40884800000003</v>
      </c>
      <c r="H702" s="14">
        <f>G702*D702</f>
        <v>237.40884800000003</v>
      </c>
      <c r="I702" s="14" t="s">
        <v>12</v>
      </c>
    </row>
    <row r="703" spans="1:9" x14ac:dyDescent="0.25">
      <c r="A703" s="8">
        <v>536</v>
      </c>
      <c r="B703" s="11" t="s">
        <v>399</v>
      </c>
      <c r="C703" s="12" t="s">
        <v>40</v>
      </c>
      <c r="D703" s="12">
        <v>1</v>
      </c>
      <c r="E703" s="91">
        <v>313.86</v>
      </c>
      <c r="F703" s="43">
        <v>0.25559999999999999</v>
      </c>
      <c r="G703" s="78">
        <f t="shared" ref="G703:G705" si="134">(E703*1.2556)</f>
        <v>394.08261600000003</v>
      </c>
      <c r="H703" s="14">
        <f t="shared" ref="H703:H705" si="135">G703*D703</f>
        <v>394.08261600000003</v>
      </c>
      <c r="I703" s="14" t="s">
        <v>12</v>
      </c>
    </row>
    <row r="704" spans="1:9" x14ac:dyDescent="0.25">
      <c r="A704" s="8">
        <v>537</v>
      </c>
      <c r="B704" s="11" t="s">
        <v>400</v>
      </c>
      <c r="C704" s="12" t="s">
        <v>40</v>
      </c>
      <c r="D704" s="12">
        <v>1</v>
      </c>
      <c r="E704" s="91">
        <v>457.13</v>
      </c>
      <c r="F704" s="43">
        <v>0.25559999999999999</v>
      </c>
      <c r="G704" s="78">
        <f t="shared" si="134"/>
        <v>573.97242800000004</v>
      </c>
      <c r="H704" s="14">
        <f t="shared" si="135"/>
        <v>573.97242800000004</v>
      </c>
      <c r="I704" s="14" t="s">
        <v>12</v>
      </c>
    </row>
    <row r="705" spans="1:9" x14ac:dyDescent="0.25">
      <c r="A705" s="8">
        <v>538</v>
      </c>
      <c r="B705" s="11" t="s">
        <v>401</v>
      </c>
      <c r="C705" s="12" t="s">
        <v>40</v>
      </c>
      <c r="D705" s="12">
        <v>1</v>
      </c>
      <c r="E705" s="91">
        <v>693.28</v>
      </c>
      <c r="F705" s="43">
        <v>0.25559999999999999</v>
      </c>
      <c r="G705" s="78">
        <f t="shared" si="134"/>
        <v>870.48236799999995</v>
      </c>
      <c r="H705" s="14">
        <f t="shared" si="135"/>
        <v>870.48236799999995</v>
      </c>
      <c r="I705" s="14" t="s">
        <v>12</v>
      </c>
    </row>
    <row r="706" spans="1:9" x14ac:dyDescent="0.25">
      <c r="A706" s="8"/>
      <c r="B706" s="11"/>
      <c r="C706" s="12"/>
      <c r="D706" s="12"/>
      <c r="E706" s="91"/>
      <c r="F706" s="43"/>
      <c r="G706" s="78"/>
      <c r="H706" s="14"/>
      <c r="I706" s="14"/>
    </row>
    <row r="707" spans="1:9" x14ac:dyDescent="0.25">
      <c r="A707" s="8"/>
      <c r="B707" s="129" t="s">
        <v>402</v>
      </c>
      <c r="C707" s="9"/>
      <c r="D707" s="9"/>
      <c r="E707" s="90"/>
      <c r="F707" s="9"/>
      <c r="G707" s="77"/>
      <c r="H707" s="10"/>
      <c r="I707" s="10"/>
    </row>
    <row r="708" spans="1:9" x14ac:dyDescent="0.25">
      <c r="A708" s="8"/>
      <c r="B708" s="129" t="s">
        <v>369</v>
      </c>
      <c r="C708" s="9"/>
      <c r="D708" s="9"/>
      <c r="E708" s="90"/>
      <c r="F708" s="9"/>
      <c r="G708" s="77"/>
      <c r="H708" s="10"/>
      <c r="I708" s="10"/>
    </row>
    <row r="709" spans="1:9" ht="20.25" customHeight="1" x14ac:dyDescent="0.25">
      <c r="A709" s="8">
        <v>539</v>
      </c>
      <c r="B709" s="11" t="s">
        <v>403</v>
      </c>
      <c r="C709" s="12" t="s">
        <v>40</v>
      </c>
      <c r="D709" s="12">
        <v>3</v>
      </c>
      <c r="E709" s="91">
        <v>215.97</v>
      </c>
      <c r="F709" s="43">
        <v>0.25559999999999999</v>
      </c>
      <c r="G709" s="78">
        <f>(E709*1.2556)</f>
        <v>271.17193200000003</v>
      </c>
      <c r="H709" s="13">
        <f>G709*D709</f>
        <v>813.51579600000014</v>
      </c>
      <c r="I709" s="13" t="s">
        <v>12</v>
      </c>
    </row>
    <row r="710" spans="1:9" x14ac:dyDescent="0.25">
      <c r="A710" s="8">
        <v>540</v>
      </c>
      <c r="B710" s="11" t="s">
        <v>404</v>
      </c>
      <c r="C710" s="12" t="s">
        <v>40</v>
      </c>
      <c r="D710" s="12">
        <v>5</v>
      </c>
      <c r="E710" s="91">
        <v>137.41</v>
      </c>
      <c r="F710" s="43">
        <v>0.25559999999999999</v>
      </c>
      <c r="G710" s="78">
        <f t="shared" ref="G710:G716" si="136">(E710*1.2556)</f>
        <v>172.53199599999999</v>
      </c>
      <c r="H710" s="13">
        <f t="shared" ref="H710:H716" si="137">G710*D710</f>
        <v>862.6599799999999</v>
      </c>
      <c r="I710" s="13" t="s">
        <v>12</v>
      </c>
    </row>
    <row r="711" spans="1:9" x14ac:dyDescent="0.25">
      <c r="A711" s="8">
        <v>541</v>
      </c>
      <c r="B711" s="11" t="s">
        <v>405</v>
      </c>
      <c r="C711" s="12" t="s">
        <v>40</v>
      </c>
      <c r="D711" s="12">
        <v>3</v>
      </c>
      <c r="E711" s="91">
        <v>168.09</v>
      </c>
      <c r="F711" s="43">
        <v>0.25559999999999999</v>
      </c>
      <c r="G711" s="78">
        <f t="shared" si="136"/>
        <v>211.05380400000001</v>
      </c>
      <c r="H711" s="13">
        <f t="shared" si="137"/>
        <v>633.16141200000004</v>
      </c>
      <c r="I711" s="13" t="s">
        <v>12</v>
      </c>
    </row>
    <row r="712" spans="1:9" x14ac:dyDescent="0.25">
      <c r="A712" s="8">
        <v>542</v>
      </c>
      <c r="B712" s="11" t="s">
        <v>406</v>
      </c>
      <c r="C712" s="12" t="s">
        <v>40</v>
      </c>
      <c r="D712" s="12">
        <v>2</v>
      </c>
      <c r="E712" s="91">
        <v>211.91</v>
      </c>
      <c r="F712" s="43">
        <v>0.25559999999999999</v>
      </c>
      <c r="G712" s="78">
        <f t="shared" si="136"/>
        <v>266.07419600000003</v>
      </c>
      <c r="H712" s="13">
        <f t="shared" si="137"/>
        <v>532.14839200000006</v>
      </c>
      <c r="I712" s="13" t="s">
        <v>12</v>
      </c>
    </row>
    <row r="713" spans="1:9" x14ac:dyDescent="0.25">
      <c r="A713" s="8">
        <v>543</v>
      </c>
      <c r="B713" s="11" t="s">
        <v>407</v>
      </c>
      <c r="C713" s="12" t="s">
        <v>40</v>
      </c>
      <c r="D713" s="12">
        <v>8</v>
      </c>
      <c r="E713" s="91">
        <v>250.68</v>
      </c>
      <c r="F713" s="43">
        <v>0.25559999999999999</v>
      </c>
      <c r="G713" s="78">
        <f t="shared" si="136"/>
        <v>314.75380800000005</v>
      </c>
      <c r="H713" s="13">
        <f t="shared" si="137"/>
        <v>2518.0304640000004</v>
      </c>
      <c r="I713" s="13" t="s">
        <v>12</v>
      </c>
    </row>
    <row r="714" spans="1:9" x14ac:dyDescent="0.25">
      <c r="A714" s="8">
        <v>544</v>
      </c>
      <c r="B714" s="11" t="s">
        <v>408</v>
      </c>
      <c r="C714" s="12" t="s">
        <v>40</v>
      </c>
      <c r="D714" s="12">
        <v>3</v>
      </c>
      <c r="E714" s="91">
        <v>213.02</v>
      </c>
      <c r="F714" s="43">
        <v>0.25559999999999999</v>
      </c>
      <c r="G714" s="78">
        <f t="shared" si="136"/>
        <v>267.46791200000001</v>
      </c>
      <c r="H714" s="13">
        <f t="shared" si="137"/>
        <v>802.40373599999998</v>
      </c>
      <c r="I714" s="13" t="s">
        <v>12</v>
      </c>
    </row>
    <row r="715" spans="1:9" x14ac:dyDescent="0.25">
      <c r="A715" s="8">
        <v>545</v>
      </c>
      <c r="B715" s="11" t="s">
        <v>409</v>
      </c>
      <c r="C715" s="12" t="s">
        <v>40</v>
      </c>
      <c r="D715" s="12">
        <v>3</v>
      </c>
      <c r="E715" s="91">
        <v>95.41</v>
      </c>
      <c r="F715" s="43">
        <v>0.25559999999999999</v>
      </c>
      <c r="G715" s="78">
        <f t="shared" si="136"/>
        <v>119.796796</v>
      </c>
      <c r="H715" s="13">
        <f t="shared" si="137"/>
        <v>359.39038800000003</v>
      </c>
      <c r="I715" s="13" t="s">
        <v>12</v>
      </c>
    </row>
    <row r="716" spans="1:9" x14ac:dyDescent="0.25">
      <c r="A716" s="8">
        <v>546</v>
      </c>
      <c r="B716" s="11" t="s">
        <v>410</v>
      </c>
      <c r="C716" s="12" t="s">
        <v>40</v>
      </c>
      <c r="D716" s="12">
        <v>8</v>
      </c>
      <c r="E716" s="91">
        <v>252.63</v>
      </c>
      <c r="F716" s="43">
        <v>0.25559999999999999</v>
      </c>
      <c r="G716" s="78">
        <f t="shared" si="136"/>
        <v>317.20222799999999</v>
      </c>
      <c r="H716" s="13">
        <f t="shared" si="137"/>
        <v>2537.6178239999999</v>
      </c>
      <c r="I716" s="13" t="s">
        <v>12</v>
      </c>
    </row>
    <row r="717" spans="1:9" x14ac:dyDescent="0.25">
      <c r="A717" s="8"/>
      <c r="B717" s="11"/>
      <c r="C717" s="12"/>
      <c r="D717" s="12"/>
      <c r="E717" s="91"/>
      <c r="F717" s="43"/>
      <c r="G717" s="78"/>
      <c r="H717" s="13"/>
      <c r="I717" s="13"/>
    </row>
    <row r="718" spans="1:9" x14ac:dyDescent="0.25">
      <c r="A718" s="8"/>
      <c r="B718" s="129" t="s">
        <v>411</v>
      </c>
      <c r="C718" s="9"/>
      <c r="D718" s="9"/>
      <c r="E718" s="90"/>
      <c r="F718" s="9"/>
      <c r="G718" s="77"/>
      <c r="H718" s="10"/>
      <c r="I718" s="10"/>
    </row>
    <row r="719" spans="1:9" x14ac:dyDescent="0.25">
      <c r="A719" s="8">
        <v>547</v>
      </c>
      <c r="B719" s="11" t="s">
        <v>412</v>
      </c>
      <c r="C719" s="12" t="s">
        <v>40</v>
      </c>
      <c r="D719" s="12">
        <v>6</v>
      </c>
      <c r="E719" s="91">
        <v>8.9</v>
      </c>
      <c r="F719" s="43">
        <v>0.25559999999999999</v>
      </c>
      <c r="G719" s="78">
        <f>(E719*1.2556)</f>
        <v>11.174840000000001</v>
      </c>
      <c r="H719" s="13">
        <f>G719*D719</f>
        <v>67.049040000000005</v>
      </c>
      <c r="I719" s="13" t="s">
        <v>12</v>
      </c>
    </row>
    <row r="720" spans="1:9" x14ac:dyDescent="0.25">
      <c r="A720" s="8">
        <v>548</v>
      </c>
      <c r="B720" s="11" t="s">
        <v>413</v>
      </c>
      <c r="C720" s="12" t="s">
        <v>40</v>
      </c>
      <c r="D720" s="12">
        <v>5</v>
      </c>
      <c r="E720" s="91">
        <v>22.99</v>
      </c>
      <c r="F720" s="43">
        <v>0.25559999999999999</v>
      </c>
      <c r="G720" s="78">
        <f t="shared" ref="G720:G722" si="138">(E720*1.2556)</f>
        <v>28.866243999999998</v>
      </c>
      <c r="H720" s="13">
        <f t="shared" ref="H720:H721" si="139">G720*D720</f>
        <v>144.33122</v>
      </c>
      <c r="I720" s="13" t="s">
        <v>12</v>
      </c>
    </row>
    <row r="721" spans="1:9" x14ac:dyDescent="0.25">
      <c r="A721" s="8">
        <v>549</v>
      </c>
      <c r="B721" s="11" t="s">
        <v>414</v>
      </c>
      <c r="C721" s="12" t="s">
        <v>40</v>
      </c>
      <c r="D721" s="12">
        <v>4</v>
      </c>
      <c r="E721" s="91">
        <v>71.55</v>
      </c>
      <c r="F721" s="43">
        <v>0.25559999999999999</v>
      </c>
      <c r="G721" s="78">
        <f t="shared" si="138"/>
        <v>89.838179999999994</v>
      </c>
      <c r="H721" s="13">
        <f t="shared" si="139"/>
        <v>359.35271999999998</v>
      </c>
      <c r="I721" s="13" t="s">
        <v>12</v>
      </c>
    </row>
    <row r="722" spans="1:9" x14ac:dyDescent="0.25">
      <c r="A722" s="8">
        <v>550</v>
      </c>
      <c r="B722" s="11" t="s">
        <v>415</v>
      </c>
      <c r="C722" s="12" t="s">
        <v>40</v>
      </c>
      <c r="D722" s="12">
        <v>4</v>
      </c>
      <c r="E722" s="91">
        <v>144.74</v>
      </c>
      <c r="F722" s="43">
        <v>0.25559999999999999</v>
      </c>
      <c r="G722" s="78">
        <f t="shared" si="138"/>
        <v>181.735544</v>
      </c>
      <c r="H722" s="13">
        <f>SUM(H719:H721)</f>
        <v>570.73298</v>
      </c>
      <c r="I722" s="13" t="s">
        <v>12</v>
      </c>
    </row>
    <row r="723" spans="1:9" x14ac:dyDescent="0.25">
      <c r="A723" s="8"/>
      <c r="B723" s="129" t="s">
        <v>416</v>
      </c>
      <c r="C723" s="9"/>
      <c r="D723" s="9"/>
      <c r="E723" s="90"/>
      <c r="F723" s="9"/>
      <c r="G723" s="77"/>
      <c r="H723" s="10"/>
      <c r="I723" s="10"/>
    </row>
    <row r="724" spans="1:9" x14ac:dyDescent="0.25">
      <c r="A724" s="8">
        <v>551</v>
      </c>
      <c r="B724" s="11" t="s">
        <v>417</v>
      </c>
      <c r="C724" s="12" t="s">
        <v>40</v>
      </c>
      <c r="D724" s="12">
        <v>15</v>
      </c>
      <c r="E724" s="91">
        <v>8.43</v>
      </c>
      <c r="F724" s="43">
        <v>0.25559999999999999</v>
      </c>
      <c r="G724" s="78">
        <f>(E724*1.2556)</f>
        <v>10.584708000000001</v>
      </c>
      <c r="H724" s="13">
        <f>G724*D724</f>
        <v>158.77062000000001</v>
      </c>
      <c r="I724" s="13" t="s">
        <v>12</v>
      </c>
    </row>
    <row r="725" spans="1:9" x14ac:dyDescent="0.25">
      <c r="A725" s="8">
        <v>552</v>
      </c>
      <c r="B725" s="11" t="s">
        <v>418</v>
      </c>
      <c r="C725" s="12" t="s">
        <v>40</v>
      </c>
      <c r="D725" s="12">
        <v>1500</v>
      </c>
      <c r="E725" s="91">
        <v>4.9000000000000004</v>
      </c>
      <c r="F725" s="43">
        <v>0.25559999999999999</v>
      </c>
      <c r="G725" s="78">
        <f t="shared" ref="G725:G738" si="140">(E725*1.2556)</f>
        <v>6.1524400000000004</v>
      </c>
      <c r="H725" s="13">
        <f t="shared" ref="H725:H738" si="141">G725*D725</f>
        <v>9228.66</v>
      </c>
      <c r="I725" s="13" t="s">
        <v>12</v>
      </c>
    </row>
    <row r="726" spans="1:9" x14ac:dyDescent="0.25">
      <c r="A726" s="8">
        <v>553</v>
      </c>
      <c r="B726" s="11" t="s">
        <v>419</v>
      </c>
      <c r="C726" s="12" t="s">
        <v>40</v>
      </c>
      <c r="D726" s="12">
        <v>100</v>
      </c>
      <c r="E726" s="91">
        <v>4.7699999999999996</v>
      </c>
      <c r="F726" s="43">
        <v>0.25559999999999999</v>
      </c>
      <c r="G726" s="78">
        <f t="shared" si="140"/>
        <v>5.9892119999999993</v>
      </c>
      <c r="H726" s="13">
        <f t="shared" si="141"/>
        <v>598.92119999999989</v>
      </c>
      <c r="I726" s="13" t="s">
        <v>12</v>
      </c>
    </row>
    <row r="727" spans="1:9" x14ac:dyDescent="0.25">
      <c r="A727" s="8">
        <v>554</v>
      </c>
      <c r="B727" s="11" t="s">
        <v>420</v>
      </c>
      <c r="C727" s="12" t="s">
        <v>40</v>
      </c>
      <c r="D727" s="12">
        <v>500</v>
      </c>
      <c r="E727" s="91">
        <v>6.29</v>
      </c>
      <c r="F727" s="43">
        <v>0.25559999999999999</v>
      </c>
      <c r="G727" s="78">
        <f t="shared" si="140"/>
        <v>7.8977240000000002</v>
      </c>
      <c r="H727" s="13">
        <f t="shared" si="141"/>
        <v>3948.8620000000001</v>
      </c>
      <c r="I727" s="13" t="s">
        <v>12</v>
      </c>
    </row>
    <row r="728" spans="1:9" x14ac:dyDescent="0.25">
      <c r="A728" s="8">
        <v>555</v>
      </c>
      <c r="B728" s="11" t="s">
        <v>421</v>
      </c>
      <c r="C728" s="12" t="s">
        <v>40</v>
      </c>
      <c r="D728" s="12">
        <v>50</v>
      </c>
      <c r="E728" s="91">
        <v>7.69</v>
      </c>
      <c r="F728" s="43">
        <v>0.25559999999999999</v>
      </c>
      <c r="G728" s="78">
        <f t="shared" si="140"/>
        <v>9.655564</v>
      </c>
      <c r="H728" s="13">
        <f t="shared" si="141"/>
        <v>482.77820000000003</v>
      </c>
      <c r="I728" s="13" t="s">
        <v>12</v>
      </c>
    </row>
    <row r="729" spans="1:9" x14ac:dyDescent="0.25">
      <c r="A729" s="8">
        <v>556</v>
      </c>
      <c r="B729" s="11" t="s">
        <v>422</v>
      </c>
      <c r="C729" s="12" t="s">
        <v>28</v>
      </c>
      <c r="D729" s="12">
        <v>2</v>
      </c>
      <c r="E729" s="91">
        <v>160.24</v>
      </c>
      <c r="F729" s="43">
        <v>0.25559999999999999</v>
      </c>
      <c r="G729" s="78">
        <f t="shared" si="140"/>
        <v>201.19734400000002</v>
      </c>
      <c r="H729" s="13">
        <f t="shared" si="141"/>
        <v>402.39468800000003</v>
      </c>
      <c r="I729" s="13" t="s">
        <v>12</v>
      </c>
    </row>
    <row r="730" spans="1:9" x14ac:dyDescent="0.25">
      <c r="A730" s="8">
        <v>557</v>
      </c>
      <c r="B730" s="11" t="s">
        <v>423</v>
      </c>
      <c r="C730" s="12" t="s">
        <v>40</v>
      </c>
      <c r="D730" s="12">
        <v>10</v>
      </c>
      <c r="E730" s="91">
        <v>10.74</v>
      </c>
      <c r="F730" s="43">
        <v>0.25559999999999999</v>
      </c>
      <c r="G730" s="78">
        <f t="shared" si="140"/>
        <v>13.485144</v>
      </c>
      <c r="H730" s="13">
        <f t="shared" si="141"/>
        <v>134.85144</v>
      </c>
      <c r="I730" s="13" t="s">
        <v>12</v>
      </c>
    </row>
    <row r="731" spans="1:9" x14ac:dyDescent="0.25">
      <c r="A731" s="8">
        <v>558</v>
      </c>
      <c r="B731" s="11" t="s">
        <v>424</v>
      </c>
      <c r="C731" s="12" t="s">
        <v>40</v>
      </c>
      <c r="D731" s="12">
        <v>15</v>
      </c>
      <c r="E731" s="91">
        <v>203.1</v>
      </c>
      <c r="F731" s="43">
        <v>0.25559999999999999</v>
      </c>
      <c r="G731" s="78">
        <f t="shared" si="140"/>
        <v>255.01236</v>
      </c>
      <c r="H731" s="13">
        <f t="shared" si="141"/>
        <v>3825.1853999999998</v>
      </c>
      <c r="I731" s="13" t="s">
        <v>12</v>
      </c>
    </row>
    <row r="732" spans="1:9" x14ac:dyDescent="0.25">
      <c r="A732" s="8">
        <v>559</v>
      </c>
      <c r="B732" s="57" t="s">
        <v>425</v>
      </c>
      <c r="C732" s="58" t="s">
        <v>28</v>
      </c>
      <c r="D732" s="58">
        <v>10</v>
      </c>
      <c r="E732" s="94">
        <v>19.21</v>
      </c>
      <c r="F732" s="59">
        <v>0.25559999999999999</v>
      </c>
      <c r="G732" s="82">
        <f t="shared" si="140"/>
        <v>24.120076000000001</v>
      </c>
      <c r="H732" s="62">
        <f t="shared" si="141"/>
        <v>241.20076</v>
      </c>
      <c r="I732" s="62" t="s">
        <v>12</v>
      </c>
    </row>
    <row r="733" spans="1:9" x14ac:dyDescent="0.25">
      <c r="A733" s="8">
        <v>560</v>
      </c>
      <c r="B733" s="57" t="s">
        <v>426</v>
      </c>
      <c r="C733" s="58" t="s">
        <v>28</v>
      </c>
      <c r="D733" s="58">
        <v>12</v>
      </c>
      <c r="E733" s="94">
        <v>25.92</v>
      </c>
      <c r="F733" s="59">
        <v>0.25559999999999999</v>
      </c>
      <c r="G733" s="82">
        <f t="shared" si="140"/>
        <v>32.545152000000002</v>
      </c>
      <c r="H733" s="62">
        <f t="shared" si="141"/>
        <v>390.54182400000002</v>
      </c>
      <c r="I733" s="62" t="s">
        <v>12</v>
      </c>
    </row>
    <row r="734" spans="1:9" x14ac:dyDescent="0.25">
      <c r="A734" s="8">
        <v>561</v>
      </c>
      <c r="B734" s="11" t="s">
        <v>427</v>
      </c>
      <c r="C734" s="12" t="s">
        <v>28</v>
      </c>
      <c r="D734" s="12">
        <v>25</v>
      </c>
      <c r="E734" s="91">
        <v>61.28</v>
      </c>
      <c r="F734" s="43">
        <v>0.25559999999999999</v>
      </c>
      <c r="G734" s="78">
        <f t="shared" si="140"/>
        <v>76.943168</v>
      </c>
      <c r="H734" s="13">
        <f t="shared" si="141"/>
        <v>1923.5791999999999</v>
      </c>
      <c r="I734" s="13" t="s">
        <v>12</v>
      </c>
    </row>
    <row r="735" spans="1:9" x14ac:dyDescent="0.25">
      <c r="A735" s="8">
        <v>562</v>
      </c>
      <c r="B735" s="11" t="s">
        <v>428</v>
      </c>
      <c r="C735" s="12" t="s">
        <v>28</v>
      </c>
      <c r="D735" s="12">
        <v>1</v>
      </c>
      <c r="E735" s="91">
        <v>371.48</v>
      </c>
      <c r="F735" s="43">
        <v>0.25559999999999999</v>
      </c>
      <c r="G735" s="78">
        <f t="shared" si="140"/>
        <v>466.43028800000002</v>
      </c>
      <c r="H735" s="13">
        <f t="shared" si="141"/>
        <v>466.43028800000002</v>
      </c>
      <c r="I735" s="13" t="s">
        <v>12</v>
      </c>
    </row>
    <row r="736" spans="1:9" x14ac:dyDescent="0.25">
      <c r="A736" s="8">
        <v>563</v>
      </c>
      <c r="B736" s="11" t="s">
        <v>429</v>
      </c>
      <c r="C736" s="12" t="s">
        <v>28</v>
      </c>
      <c r="D736" s="12">
        <v>3</v>
      </c>
      <c r="E736" s="91">
        <v>283.5</v>
      </c>
      <c r="F736" s="43">
        <v>0.25559999999999999</v>
      </c>
      <c r="G736" s="78">
        <f t="shared" si="140"/>
        <v>355.96260000000001</v>
      </c>
      <c r="H736" s="13">
        <f t="shared" si="141"/>
        <v>1067.8878</v>
      </c>
      <c r="I736" s="13" t="s">
        <v>12</v>
      </c>
    </row>
    <row r="737" spans="1:9" x14ac:dyDescent="0.25">
      <c r="A737" s="8">
        <v>564</v>
      </c>
      <c r="B737" s="11" t="s">
        <v>430</v>
      </c>
      <c r="C737" s="12" t="s">
        <v>28</v>
      </c>
      <c r="D737" s="12">
        <v>5</v>
      </c>
      <c r="E737" s="91">
        <v>206.29</v>
      </c>
      <c r="F737" s="43">
        <v>0.25559999999999999</v>
      </c>
      <c r="G737" s="78">
        <f t="shared" si="140"/>
        <v>259.01772399999999</v>
      </c>
      <c r="H737" s="13">
        <f t="shared" si="141"/>
        <v>1295.08862</v>
      </c>
      <c r="I737" s="13" t="s">
        <v>12</v>
      </c>
    </row>
    <row r="738" spans="1:9" x14ac:dyDescent="0.25">
      <c r="A738" s="8">
        <v>565</v>
      </c>
      <c r="B738" s="11" t="s">
        <v>431</v>
      </c>
      <c r="C738" s="12" t="s">
        <v>40</v>
      </c>
      <c r="D738" s="12">
        <v>6</v>
      </c>
      <c r="E738" s="91">
        <v>555.94000000000005</v>
      </c>
      <c r="F738" s="43">
        <v>0.25559999999999999</v>
      </c>
      <c r="G738" s="78">
        <f t="shared" si="140"/>
        <v>698.03826400000014</v>
      </c>
      <c r="H738" s="13">
        <f t="shared" si="141"/>
        <v>4188.2295840000006</v>
      </c>
      <c r="I738" s="13" t="s">
        <v>12</v>
      </c>
    </row>
    <row r="739" spans="1:9" x14ac:dyDescent="0.25">
      <c r="A739" s="8"/>
      <c r="B739" s="11"/>
      <c r="C739" s="12"/>
      <c r="D739" s="12"/>
      <c r="E739" s="91"/>
      <c r="F739" s="43"/>
      <c r="G739" s="78"/>
      <c r="H739" s="13"/>
      <c r="I739" s="13"/>
    </row>
    <row r="740" spans="1:9" x14ac:dyDescent="0.25">
      <c r="A740" s="8"/>
      <c r="B740" s="129" t="s">
        <v>432</v>
      </c>
      <c r="C740" s="9"/>
      <c r="D740" s="9"/>
      <c r="E740" s="90"/>
      <c r="F740" s="9"/>
      <c r="G740" s="77"/>
      <c r="H740" s="10"/>
      <c r="I740" s="10"/>
    </row>
    <row r="741" spans="1:9" x14ac:dyDescent="0.25">
      <c r="A741" s="8">
        <v>566</v>
      </c>
      <c r="B741" s="11" t="s">
        <v>433</v>
      </c>
      <c r="C741" s="12" t="s">
        <v>40</v>
      </c>
      <c r="D741" s="12">
        <v>140</v>
      </c>
      <c r="E741" s="91">
        <v>1.57</v>
      </c>
      <c r="F741" s="43">
        <v>0.25559999999999999</v>
      </c>
      <c r="G741" s="78">
        <f>(E741*1.2556)</f>
        <v>1.9712920000000003</v>
      </c>
      <c r="H741" s="14">
        <f>G741*D741</f>
        <v>275.98088000000001</v>
      </c>
      <c r="I741" s="14" t="s">
        <v>12</v>
      </c>
    </row>
    <row r="742" spans="1:9" x14ac:dyDescent="0.25">
      <c r="A742" s="8">
        <v>567</v>
      </c>
      <c r="B742" s="11" t="s">
        <v>434</v>
      </c>
      <c r="C742" s="12" t="s">
        <v>40</v>
      </c>
      <c r="D742" s="12">
        <v>90</v>
      </c>
      <c r="E742" s="91">
        <v>1.69</v>
      </c>
      <c r="F742" s="43">
        <v>0.25559999999999999</v>
      </c>
      <c r="G742" s="78">
        <f t="shared" ref="G742:G749" si="142">(E742*1.2556)</f>
        <v>2.1219640000000002</v>
      </c>
      <c r="H742" s="14">
        <f t="shared" ref="H742:H749" si="143">G742*D742</f>
        <v>190.97676000000001</v>
      </c>
      <c r="I742" s="14" t="s">
        <v>12</v>
      </c>
    </row>
    <row r="743" spans="1:9" x14ac:dyDescent="0.25">
      <c r="A743" s="8">
        <v>568</v>
      </c>
      <c r="B743" s="11" t="s">
        <v>435</v>
      </c>
      <c r="C743" s="12" t="s">
        <v>40</v>
      </c>
      <c r="D743" s="12">
        <v>13</v>
      </c>
      <c r="E743" s="91">
        <v>2.5</v>
      </c>
      <c r="F743" s="43">
        <v>0.25559999999999999</v>
      </c>
      <c r="G743" s="78">
        <f t="shared" si="142"/>
        <v>3.1390000000000002</v>
      </c>
      <c r="H743" s="14">
        <f t="shared" si="143"/>
        <v>40.807000000000002</v>
      </c>
      <c r="I743" s="14" t="s">
        <v>12</v>
      </c>
    </row>
    <row r="744" spans="1:9" x14ac:dyDescent="0.25">
      <c r="A744" s="8">
        <v>569</v>
      </c>
      <c r="B744" s="11" t="s">
        <v>436</v>
      </c>
      <c r="C744" s="12" t="s">
        <v>40</v>
      </c>
      <c r="D744" s="12">
        <v>13</v>
      </c>
      <c r="E744" s="91">
        <v>3.84</v>
      </c>
      <c r="F744" s="43">
        <v>0.25559999999999999</v>
      </c>
      <c r="G744" s="78">
        <f t="shared" si="142"/>
        <v>4.821504</v>
      </c>
      <c r="H744" s="14">
        <f t="shared" si="143"/>
        <v>62.679552000000001</v>
      </c>
      <c r="I744" s="14" t="s">
        <v>12</v>
      </c>
    </row>
    <row r="745" spans="1:9" x14ac:dyDescent="0.25">
      <c r="A745" s="8">
        <v>570</v>
      </c>
      <c r="B745" s="11" t="s">
        <v>437</v>
      </c>
      <c r="C745" s="12" t="s">
        <v>40</v>
      </c>
      <c r="D745" s="12">
        <v>73</v>
      </c>
      <c r="E745" s="91">
        <v>4.12</v>
      </c>
      <c r="F745" s="43">
        <v>0.25559999999999999</v>
      </c>
      <c r="G745" s="78">
        <f t="shared" si="142"/>
        <v>5.1730720000000003</v>
      </c>
      <c r="H745" s="14">
        <f t="shared" si="143"/>
        <v>377.63425600000005</v>
      </c>
      <c r="I745" s="14" t="s">
        <v>12</v>
      </c>
    </row>
    <row r="746" spans="1:9" x14ac:dyDescent="0.25">
      <c r="A746" s="8">
        <v>571</v>
      </c>
      <c r="B746" s="11" t="s">
        <v>438</v>
      </c>
      <c r="C746" s="12" t="s">
        <v>40</v>
      </c>
      <c r="D746" s="12">
        <v>60</v>
      </c>
      <c r="E746" s="91">
        <v>3.68</v>
      </c>
      <c r="F746" s="43">
        <v>0.25559999999999999</v>
      </c>
      <c r="G746" s="78">
        <f t="shared" si="142"/>
        <v>4.6206080000000007</v>
      </c>
      <c r="H746" s="14">
        <f t="shared" si="143"/>
        <v>277.23648000000003</v>
      </c>
      <c r="I746" s="14" t="s">
        <v>12</v>
      </c>
    </row>
    <row r="747" spans="1:9" x14ac:dyDescent="0.25">
      <c r="A747" s="8">
        <v>572</v>
      </c>
      <c r="B747" s="11" t="s">
        <v>439</v>
      </c>
      <c r="C747" s="12" t="s">
        <v>40</v>
      </c>
      <c r="D747" s="12">
        <v>30</v>
      </c>
      <c r="E747" s="91">
        <v>6.28</v>
      </c>
      <c r="F747" s="43">
        <v>0.25559999999999999</v>
      </c>
      <c r="G747" s="78">
        <f t="shared" si="142"/>
        <v>7.8851680000000011</v>
      </c>
      <c r="H747" s="14">
        <f t="shared" si="143"/>
        <v>236.55504000000002</v>
      </c>
      <c r="I747" s="14" t="s">
        <v>12</v>
      </c>
    </row>
    <row r="748" spans="1:9" x14ac:dyDescent="0.25">
      <c r="A748" s="8">
        <v>573</v>
      </c>
      <c r="B748" s="11" t="s">
        <v>440</v>
      </c>
      <c r="C748" s="12" t="s">
        <v>40</v>
      </c>
      <c r="D748" s="12">
        <v>100</v>
      </c>
      <c r="E748" s="91">
        <v>1.17</v>
      </c>
      <c r="F748" s="43">
        <v>0.25559999999999999</v>
      </c>
      <c r="G748" s="78">
        <f t="shared" si="142"/>
        <v>1.469052</v>
      </c>
      <c r="H748" s="14">
        <f t="shared" si="143"/>
        <v>146.90520000000001</v>
      </c>
      <c r="I748" s="14" t="s">
        <v>12</v>
      </c>
    </row>
    <row r="749" spans="1:9" x14ac:dyDescent="0.25">
      <c r="A749" s="8">
        <v>574</v>
      </c>
      <c r="B749" s="11" t="s">
        <v>441</v>
      </c>
      <c r="C749" s="12" t="s">
        <v>40</v>
      </c>
      <c r="D749" s="12">
        <v>100</v>
      </c>
      <c r="E749" s="91">
        <v>1.64</v>
      </c>
      <c r="F749" s="43">
        <v>0.25559999999999999</v>
      </c>
      <c r="G749" s="78">
        <f t="shared" si="142"/>
        <v>2.0591840000000001</v>
      </c>
      <c r="H749" s="14">
        <f t="shared" si="143"/>
        <v>205.91840000000002</v>
      </c>
      <c r="I749" s="14" t="s">
        <v>12</v>
      </c>
    </row>
    <row r="750" spans="1:9" x14ac:dyDescent="0.25">
      <c r="A750" s="8"/>
      <c r="B750" s="11"/>
      <c r="C750" s="12"/>
      <c r="D750" s="12"/>
      <c r="E750" s="91"/>
      <c r="F750" s="43"/>
      <c r="G750" s="78"/>
      <c r="H750" s="14"/>
      <c r="I750" s="14"/>
    </row>
    <row r="751" spans="1:9" x14ac:dyDescent="0.25">
      <c r="A751" s="8"/>
      <c r="B751" s="129" t="s">
        <v>442</v>
      </c>
      <c r="C751" s="9"/>
      <c r="D751" s="9"/>
      <c r="E751" s="90"/>
      <c r="F751" s="9"/>
      <c r="G751" s="77"/>
      <c r="H751" s="10"/>
      <c r="I751" s="10"/>
    </row>
    <row r="752" spans="1:9" x14ac:dyDescent="0.25">
      <c r="A752" s="8">
        <v>575</v>
      </c>
      <c r="B752" s="11" t="s">
        <v>443</v>
      </c>
      <c r="C752" s="12" t="s">
        <v>40</v>
      </c>
      <c r="D752" s="12">
        <v>75</v>
      </c>
      <c r="E752" s="91">
        <v>1.63</v>
      </c>
      <c r="F752" s="43">
        <v>0.25559999999999999</v>
      </c>
      <c r="G752" s="78">
        <f>(E752*1.2556)</f>
        <v>2.0466280000000001</v>
      </c>
      <c r="H752" s="13">
        <f>G752*D752</f>
        <v>153.49710000000002</v>
      </c>
      <c r="I752" s="13" t="s">
        <v>12</v>
      </c>
    </row>
    <row r="753" spans="1:9" x14ac:dyDescent="0.25">
      <c r="A753" s="8">
        <v>576</v>
      </c>
      <c r="B753" s="11" t="s">
        <v>444</v>
      </c>
      <c r="C753" s="12" t="s">
        <v>40</v>
      </c>
      <c r="D753" s="12">
        <v>75</v>
      </c>
      <c r="E753" s="91">
        <v>1.82</v>
      </c>
      <c r="F753" s="43">
        <v>0.25559999999999999</v>
      </c>
      <c r="G753" s="78">
        <f t="shared" ref="G753:G756" si="144">(E753*1.2556)</f>
        <v>2.2851920000000003</v>
      </c>
      <c r="H753" s="13">
        <f t="shared" ref="H753:H756" si="145">G753*D753</f>
        <v>171.38940000000002</v>
      </c>
      <c r="I753" s="13" t="s">
        <v>12</v>
      </c>
    </row>
    <row r="754" spans="1:9" x14ac:dyDescent="0.25">
      <c r="A754" s="8">
        <v>577</v>
      </c>
      <c r="B754" s="11" t="s">
        <v>445</v>
      </c>
      <c r="C754" s="12" t="s">
        <v>40</v>
      </c>
      <c r="D754" s="12">
        <v>75</v>
      </c>
      <c r="E754" s="91">
        <v>3.33</v>
      </c>
      <c r="F754" s="43">
        <v>0.25559999999999999</v>
      </c>
      <c r="G754" s="78">
        <f t="shared" si="144"/>
        <v>4.1811480000000003</v>
      </c>
      <c r="H754" s="13">
        <f t="shared" si="145"/>
        <v>313.58610000000004</v>
      </c>
      <c r="I754" s="13" t="s">
        <v>12</v>
      </c>
    </row>
    <row r="755" spans="1:9" x14ac:dyDescent="0.25">
      <c r="A755" s="8">
        <v>578</v>
      </c>
      <c r="B755" s="11" t="s">
        <v>446</v>
      </c>
      <c r="C755" s="12" t="s">
        <v>40</v>
      </c>
      <c r="D755" s="12">
        <v>75</v>
      </c>
      <c r="E755" s="91">
        <v>4.1500000000000004</v>
      </c>
      <c r="F755" s="43">
        <v>0.25559999999999999</v>
      </c>
      <c r="G755" s="78">
        <f t="shared" si="144"/>
        <v>5.2107400000000004</v>
      </c>
      <c r="H755" s="13">
        <f t="shared" si="145"/>
        <v>390.80550000000005</v>
      </c>
      <c r="I755" s="13" t="s">
        <v>12</v>
      </c>
    </row>
    <row r="756" spans="1:9" x14ac:dyDescent="0.25">
      <c r="A756" s="8">
        <v>579</v>
      </c>
      <c r="B756" s="11" t="s">
        <v>447</v>
      </c>
      <c r="C756" s="12" t="s">
        <v>40</v>
      </c>
      <c r="D756" s="12">
        <v>15</v>
      </c>
      <c r="E756" s="91">
        <v>2.4500000000000002</v>
      </c>
      <c r="F756" s="43">
        <v>0.25559999999999999</v>
      </c>
      <c r="G756" s="78">
        <f t="shared" si="144"/>
        <v>3.0762200000000002</v>
      </c>
      <c r="H756" s="13">
        <f t="shared" si="145"/>
        <v>46.143300000000004</v>
      </c>
      <c r="I756" s="13" t="s">
        <v>12</v>
      </c>
    </row>
    <row r="757" spans="1:9" x14ac:dyDescent="0.25">
      <c r="A757" s="8"/>
      <c r="B757" s="11"/>
      <c r="C757" s="12"/>
      <c r="D757" s="12"/>
      <c r="E757" s="91"/>
      <c r="F757" s="43"/>
      <c r="G757" s="78"/>
      <c r="H757" s="13"/>
      <c r="I757" s="13"/>
    </row>
    <row r="758" spans="1:9" x14ac:dyDescent="0.25">
      <c r="A758" s="8"/>
      <c r="B758" s="129" t="s">
        <v>148</v>
      </c>
      <c r="C758" s="9"/>
      <c r="D758" s="9"/>
      <c r="E758" s="90"/>
      <c r="F758" s="9"/>
      <c r="G758" s="77"/>
      <c r="H758" s="10"/>
      <c r="I758" s="10"/>
    </row>
    <row r="759" spans="1:9" x14ac:dyDescent="0.25">
      <c r="A759" s="8">
        <v>580</v>
      </c>
      <c r="B759" s="11" t="s">
        <v>448</v>
      </c>
      <c r="C759" s="12" t="s">
        <v>40</v>
      </c>
      <c r="D759" s="12">
        <v>13</v>
      </c>
      <c r="E759" s="91">
        <v>19.010000000000002</v>
      </c>
      <c r="F759" s="43">
        <v>0.25559999999999999</v>
      </c>
      <c r="G759" s="78">
        <f>(E759*1.2556)</f>
        <v>23.868956000000004</v>
      </c>
      <c r="H759" s="14">
        <f>G759*D759</f>
        <v>310.29642800000005</v>
      </c>
      <c r="I759" s="14" t="s">
        <v>12</v>
      </c>
    </row>
    <row r="760" spans="1:9" x14ac:dyDescent="0.25">
      <c r="A760" s="8">
        <v>581</v>
      </c>
      <c r="B760" s="11" t="s">
        <v>449</v>
      </c>
      <c r="C760" s="12" t="s">
        <v>40</v>
      </c>
      <c r="D760" s="12">
        <v>4</v>
      </c>
      <c r="E760" s="91">
        <v>38.04</v>
      </c>
      <c r="F760" s="43">
        <v>0.25559999999999999</v>
      </c>
      <c r="G760" s="78">
        <f t="shared" ref="G760:G791" si="146">(E760*1.2556)</f>
        <v>47.763024000000001</v>
      </c>
      <c r="H760" s="14">
        <f t="shared" ref="H760:H791" si="147">G760*D760</f>
        <v>191.05209600000001</v>
      </c>
      <c r="I760" s="14" t="s">
        <v>12</v>
      </c>
    </row>
    <row r="761" spans="1:9" x14ac:dyDescent="0.25">
      <c r="A761" s="8">
        <v>582</v>
      </c>
      <c r="B761" s="11" t="s">
        <v>450</v>
      </c>
      <c r="C761" s="12" t="s">
        <v>40</v>
      </c>
      <c r="D761" s="12">
        <v>4</v>
      </c>
      <c r="E761" s="91">
        <v>12.21</v>
      </c>
      <c r="F761" s="43">
        <v>0.25559999999999999</v>
      </c>
      <c r="G761" s="78">
        <f t="shared" si="146"/>
        <v>15.330876000000002</v>
      </c>
      <c r="H761" s="14">
        <f t="shared" si="147"/>
        <v>61.323504000000007</v>
      </c>
      <c r="I761" s="14" t="s">
        <v>12</v>
      </c>
    </row>
    <row r="762" spans="1:9" x14ac:dyDescent="0.25">
      <c r="A762" s="8">
        <v>583</v>
      </c>
      <c r="B762" s="11" t="s">
        <v>451</v>
      </c>
      <c r="C762" s="12" t="s">
        <v>40</v>
      </c>
      <c r="D762" s="12">
        <v>3</v>
      </c>
      <c r="E762" s="91">
        <v>11.94</v>
      </c>
      <c r="F762" s="43">
        <v>0.25559999999999999</v>
      </c>
      <c r="G762" s="78">
        <f t="shared" si="146"/>
        <v>14.991864</v>
      </c>
      <c r="H762" s="14">
        <f t="shared" si="147"/>
        <v>44.975591999999999</v>
      </c>
      <c r="I762" s="14" t="s">
        <v>12</v>
      </c>
    </row>
    <row r="763" spans="1:9" x14ac:dyDescent="0.25">
      <c r="A763" s="8">
        <v>584</v>
      </c>
      <c r="B763" s="11" t="s">
        <v>452</v>
      </c>
      <c r="C763" s="12" t="s">
        <v>40</v>
      </c>
      <c r="D763" s="12">
        <v>10</v>
      </c>
      <c r="E763" s="91">
        <v>25.63</v>
      </c>
      <c r="F763" s="43">
        <v>0.25559999999999999</v>
      </c>
      <c r="G763" s="78">
        <f t="shared" si="146"/>
        <v>32.181027999999998</v>
      </c>
      <c r="H763" s="14">
        <f t="shared" si="147"/>
        <v>321.81027999999998</v>
      </c>
      <c r="I763" s="14" t="s">
        <v>12</v>
      </c>
    </row>
    <row r="764" spans="1:9" x14ac:dyDescent="0.25">
      <c r="A764" s="8">
        <v>585</v>
      </c>
      <c r="B764" s="11" t="s">
        <v>453</v>
      </c>
      <c r="C764" s="12" t="s">
        <v>40</v>
      </c>
      <c r="D764" s="12">
        <v>2</v>
      </c>
      <c r="E764" s="91">
        <v>6.98</v>
      </c>
      <c r="F764" s="43">
        <v>0.25559999999999999</v>
      </c>
      <c r="G764" s="78">
        <f t="shared" si="146"/>
        <v>8.764088000000001</v>
      </c>
      <c r="H764" s="14">
        <f t="shared" si="147"/>
        <v>17.528176000000002</v>
      </c>
      <c r="I764" s="14" t="s">
        <v>12</v>
      </c>
    </row>
    <row r="765" spans="1:9" x14ac:dyDescent="0.25">
      <c r="A765" s="8">
        <v>586</v>
      </c>
      <c r="B765" s="11" t="s">
        <v>454</v>
      </c>
      <c r="C765" s="12" t="s">
        <v>40</v>
      </c>
      <c r="D765" s="12">
        <v>5</v>
      </c>
      <c r="E765" s="91">
        <v>18.16</v>
      </c>
      <c r="F765" s="43">
        <v>0.25559999999999999</v>
      </c>
      <c r="G765" s="78">
        <f t="shared" si="146"/>
        <v>22.801696</v>
      </c>
      <c r="H765" s="14">
        <f t="shared" si="147"/>
        <v>114.00847999999999</v>
      </c>
      <c r="I765" s="14" t="s">
        <v>12</v>
      </c>
    </row>
    <row r="766" spans="1:9" x14ac:dyDescent="0.25">
      <c r="A766" s="8">
        <v>587</v>
      </c>
      <c r="B766" s="11" t="s">
        <v>455</v>
      </c>
      <c r="C766" s="12" t="s">
        <v>28</v>
      </c>
      <c r="D766" s="12">
        <v>1</v>
      </c>
      <c r="E766" s="91">
        <v>80.849999999999994</v>
      </c>
      <c r="F766" s="43">
        <v>0.25559999999999999</v>
      </c>
      <c r="G766" s="78">
        <f t="shared" si="146"/>
        <v>101.51526</v>
      </c>
      <c r="H766" s="14">
        <f t="shared" si="147"/>
        <v>101.51526</v>
      </c>
      <c r="I766" s="14" t="s">
        <v>12</v>
      </c>
    </row>
    <row r="767" spans="1:9" x14ac:dyDescent="0.25">
      <c r="A767" s="8">
        <v>588</v>
      </c>
      <c r="B767" s="11" t="s">
        <v>456</v>
      </c>
      <c r="C767" s="12" t="s">
        <v>28</v>
      </c>
      <c r="D767" s="12">
        <v>2</v>
      </c>
      <c r="E767" s="91">
        <v>31.61</v>
      </c>
      <c r="F767" s="43">
        <v>0.25559999999999999</v>
      </c>
      <c r="G767" s="78">
        <f t="shared" si="146"/>
        <v>39.689515999999998</v>
      </c>
      <c r="H767" s="14">
        <f t="shared" si="147"/>
        <v>79.379031999999995</v>
      </c>
      <c r="I767" s="14" t="s">
        <v>12</v>
      </c>
    </row>
    <row r="768" spans="1:9" x14ac:dyDescent="0.25">
      <c r="A768" s="8">
        <v>589</v>
      </c>
      <c r="B768" s="11" t="s">
        <v>457</v>
      </c>
      <c r="C768" s="12" t="s">
        <v>28</v>
      </c>
      <c r="D768" s="12">
        <v>2</v>
      </c>
      <c r="E768" s="91">
        <v>31.64</v>
      </c>
      <c r="F768" s="43">
        <v>0.25559999999999999</v>
      </c>
      <c r="G768" s="78">
        <f t="shared" si="146"/>
        <v>39.727184000000001</v>
      </c>
      <c r="H768" s="14">
        <f t="shared" si="147"/>
        <v>79.454368000000002</v>
      </c>
      <c r="I768" s="14" t="s">
        <v>12</v>
      </c>
    </row>
    <row r="769" spans="1:9" x14ac:dyDescent="0.25">
      <c r="A769" s="8">
        <v>590</v>
      </c>
      <c r="B769" s="11" t="s">
        <v>458</v>
      </c>
      <c r="C769" s="12" t="s">
        <v>28</v>
      </c>
      <c r="D769" s="12">
        <v>2</v>
      </c>
      <c r="E769" s="91">
        <v>38.71</v>
      </c>
      <c r="F769" s="43">
        <v>0.25559999999999999</v>
      </c>
      <c r="G769" s="78">
        <f t="shared" si="146"/>
        <v>48.604276000000006</v>
      </c>
      <c r="H769" s="14">
        <f t="shared" si="147"/>
        <v>97.208552000000012</v>
      </c>
      <c r="I769" s="14" t="s">
        <v>12</v>
      </c>
    </row>
    <row r="770" spans="1:9" x14ac:dyDescent="0.25">
      <c r="A770" s="8">
        <v>591</v>
      </c>
      <c r="B770" s="11" t="s">
        <v>459</v>
      </c>
      <c r="C770" s="12" t="s">
        <v>28</v>
      </c>
      <c r="D770" s="12">
        <v>4</v>
      </c>
      <c r="E770" s="91">
        <v>21.81</v>
      </c>
      <c r="F770" s="43">
        <v>0.25559999999999999</v>
      </c>
      <c r="G770" s="78">
        <f t="shared" si="146"/>
        <v>27.384636</v>
      </c>
      <c r="H770" s="14">
        <f t="shared" si="147"/>
        <v>109.538544</v>
      </c>
      <c r="I770" s="14" t="s">
        <v>12</v>
      </c>
    </row>
    <row r="771" spans="1:9" x14ac:dyDescent="0.25">
      <c r="A771" s="8">
        <v>592</v>
      </c>
      <c r="B771" s="11" t="s">
        <v>460</v>
      </c>
      <c r="C771" s="12" t="s">
        <v>28</v>
      </c>
      <c r="D771" s="12">
        <v>3</v>
      </c>
      <c r="E771" s="91">
        <v>63.26</v>
      </c>
      <c r="F771" s="43">
        <v>0.25559999999999999</v>
      </c>
      <c r="G771" s="78">
        <f t="shared" si="146"/>
        <v>79.429255999999995</v>
      </c>
      <c r="H771" s="14">
        <f t="shared" si="147"/>
        <v>238.28776799999997</v>
      </c>
      <c r="I771" s="14" t="s">
        <v>12</v>
      </c>
    </row>
    <row r="772" spans="1:9" x14ac:dyDescent="0.25">
      <c r="A772" s="8">
        <v>593</v>
      </c>
      <c r="B772" s="11" t="s">
        <v>461</v>
      </c>
      <c r="C772" s="12" t="s">
        <v>28</v>
      </c>
      <c r="D772" s="12">
        <v>5</v>
      </c>
      <c r="E772" s="91">
        <v>62.89</v>
      </c>
      <c r="F772" s="43">
        <v>0.25559999999999999</v>
      </c>
      <c r="G772" s="78">
        <f t="shared" si="146"/>
        <v>78.964684000000005</v>
      </c>
      <c r="H772" s="14">
        <f t="shared" si="147"/>
        <v>394.82342000000006</v>
      </c>
      <c r="I772" s="14" t="s">
        <v>12</v>
      </c>
    </row>
    <row r="773" spans="1:9" x14ac:dyDescent="0.25">
      <c r="A773" s="8">
        <v>594</v>
      </c>
      <c r="B773" s="11" t="s">
        <v>462</v>
      </c>
      <c r="C773" s="12" t="s">
        <v>28</v>
      </c>
      <c r="D773" s="12">
        <v>6</v>
      </c>
      <c r="E773" s="91">
        <v>7.8</v>
      </c>
      <c r="F773" s="43">
        <v>0.25559999999999999</v>
      </c>
      <c r="G773" s="78">
        <f t="shared" si="146"/>
        <v>9.7936800000000002</v>
      </c>
      <c r="H773" s="14">
        <f t="shared" si="147"/>
        <v>58.762079999999997</v>
      </c>
      <c r="I773" s="14" t="s">
        <v>12</v>
      </c>
    </row>
    <row r="774" spans="1:9" x14ac:dyDescent="0.25">
      <c r="A774" s="8">
        <v>595</v>
      </c>
      <c r="B774" s="11" t="s">
        <v>463</v>
      </c>
      <c r="C774" s="12" t="s">
        <v>28</v>
      </c>
      <c r="D774" s="12">
        <v>5</v>
      </c>
      <c r="E774" s="91">
        <v>7.74</v>
      </c>
      <c r="F774" s="43">
        <v>0.25559999999999999</v>
      </c>
      <c r="G774" s="78">
        <f t="shared" si="146"/>
        <v>9.7183440000000001</v>
      </c>
      <c r="H774" s="14">
        <f t="shared" si="147"/>
        <v>48.591720000000002</v>
      </c>
      <c r="I774" s="14" t="s">
        <v>12</v>
      </c>
    </row>
    <row r="775" spans="1:9" x14ac:dyDescent="0.25">
      <c r="A775" s="8">
        <v>596</v>
      </c>
      <c r="B775" s="11" t="s">
        <v>464</v>
      </c>
      <c r="C775" s="12" t="s">
        <v>28</v>
      </c>
      <c r="D775" s="12">
        <v>2</v>
      </c>
      <c r="E775" s="91">
        <v>23.59</v>
      </c>
      <c r="F775" s="43">
        <v>0.25559999999999999</v>
      </c>
      <c r="G775" s="78">
        <f t="shared" si="146"/>
        <v>29.619604000000002</v>
      </c>
      <c r="H775" s="14">
        <f t="shared" si="147"/>
        <v>59.239208000000005</v>
      </c>
      <c r="I775" s="14" t="s">
        <v>12</v>
      </c>
    </row>
    <row r="776" spans="1:9" x14ac:dyDescent="0.25">
      <c r="A776" s="8">
        <v>597</v>
      </c>
      <c r="B776" s="11" t="s">
        <v>465</v>
      </c>
      <c r="C776" s="12" t="s">
        <v>28</v>
      </c>
      <c r="D776" s="12">
        <v>50</v>
      </c>
      <c r="E776" s="91">
        <v>8.11</v>
      </c>
      <c r="F776" s="43">
        <v>0.25559999999999999</v>
      </c>
      <c r="G776" s="78">
        <f t="shared" si="146"/>
        <v>10.182916000000001</v>
      </c>
      <c r="H776" s="14">
        <f t="shared" si="147"/>
        <v>509.14580000000001</v>
      </c>
      <c r="I776" s="14" t="s">
        <v>12</v>
      </c>
    </row>
    <row r="777" spans="1:9" x14ac:dyDescent="0.25">
      <c r="A777" s="8">
        <v>598</v>
      </c>
      <c r="B777" s="11" t="s">
        <v>466</v>
      </c>
      <c r="C777" s="12" t="s">
        <v>28</v>
      </c>
      <c r="D777" s="12">
        <v>6</v>
      </c>
      <c r="E777" s="91">
        <v>32.15</v>
      </c>
      <c r="F777" s="43">
        <v>0.25559999999999999</v>
      </c>
      <c r="G777" s="78">
        <f t="shared" si="146"/>
        <v>40.367539999999998</v>
      </c>
      <c r="H777" s="14">
        <f t="shared" si="147"/>
        <v>242.20524</v>
      </c>
      <c r="I777" s="14" t="s">
        <v>12</v>
      </c>
    </row>
    <row r="778" spans="1:9" x14ac:dyDescent="0.25">
      <c r="A778" s="8">
        <v>599</v>
      </c>
      <c r="B778" s="11" t="s">
        <v>467</v>
      </c>
      <c r="C778" s="12" t="s">
        <v>28</v>
      </c>
      <c r="D778" s="12">
        <v>200</v>
      </c>
      <c r="E778" s="91">
        <v>4.4000000000000004</v>
      </c>
      <c r="F778" s="43">
        <v>0.25559999999999999</v>
      </c>
      <c r="G778" s="78">
        <f t="shared" si="146"/>
        <v>5.5246400000000007</v>
      </c>
      <c r="H778" s="14">
        <f t="shared" si="147"/>
        <v>1104.9280000000001</v>
      </c>
      <c r="I778" s="14" t="s">
        <v>12</v>
      </c>
    </row>
    <row r="779" spans="1:9" x14ac:dyDescent="0.25">
      <c r="A779" s="8">
        <v>600</v>
      </c>
      <c r="B779" s="11" t="s">
        <v>468</v>
      </c>
      <c r="C779" s="12" t="s">
        <v>28</v>
      </c>
      <c r="D779" s="12">
        <v>5</v>
      </c>
      <c r="E779" s="91">
        <v>2.95</v>
      </c>
      <c r="F779" s="43">
        <v>0.25559999999999999</v>
      </c>
      <c r="G779" s="78">
        <f t="shared" si="146"/>
        <v>3.7040200000000003</v>
      </c>
      <c r="H779" s="14">
        <f t="shared" si="147"/>
        <v>18.520100000000003</v>
      </c>
      <c r="I779" s="14" t="s">
        <v>12</v>
      </c>
    </row>
    <row r="780" spans="1:9" x14ac:dyDescent="0.25">
      <c r="A780" s="8">
        <v>601</v>
      </c>
      <c r="B780" s="11" t="s">
        <v>469</v>
      </c>
      <c r="C780" s="12" t="s">
        <v>28</v>
      </c>
      <c r="D780" s="12">
        <v>40</v>
      </c>
      <c r="E780" s="91">
        <v>2.5499999999999998</v>
      </c>
      <c r="F780" s="43">
        <v>0.25559999999999999</v>
      </c>
      <c r="G780" s="78">
        <f t="shared" si="146"/>
        <v>3.2017799999999998</v>
      </c>
      <c r="H780" s="14">
        <f t="shared" si="147"/>
        <v>128.0712</v>
      </c>
      <c r="I780" s="14" t="s">
        <v>12</v>
      </c>
    </row>
    <row r="781" spans="1:9" x14ac:dyDescent="0.25">
      <c r="A781" s="8">
        <v>602</v>
      </c>
      <c r="B781" s="11" t="s">
        <v>470</v>
      </c>
      <c r="C781" s="12" t="s">
        <v>28</v>
      </c>
      <c r="D781" s="12">
        <v>60</v>
      </c>
      <c r="E781" s="91">
        <v>3.43</v>
      </c>
      <c r="F781" s="43">
        <v>0.25559999999999999</v>
      </c>
      <c r="G781" s="78">
        <f t="shared" si="146"/>
        <v>4.3067080000000004</v>
      </c>
      <c r="H781" s="14">
        <f t="shared" si="147"/>
        <v>258.40248000000003</v>
      </c>
      <c r="I781" s="14" t="s">
        <v>12</v>
      </c>
    </row>
    <row r="782" spans="1:9" x14ac:dyDescent="0.25">
      <c r="A782" s="8">
        <v>603</v>
      </c>
      <c r="B782" s="11" t="s">
        <v>471</v>
      </c>
      <c r="C782" s="12" t="s">
        <v>28</v>
      </c>
      <c r="D782" s="12">
        <v>40</v>
      </c>
      <c r="E782" s="91">
        <v>1.26</v>
      </c>
      <c r="F782" s="43">
        <v>0.25559999999999999</v>
      </c>
      <c r="G782" s="78">
        <f t="shared" si="146"/>
        <v>1.5820560000000001</v>
      </c>
      <c r="H782" s="14">
        <f t="shared" si="147"/>
        <v>63.282240000000002</v>
      </c>
      <c r="I782" s="14" t="s">
        <v>12</v>
      </c>
    </row>
    <row r="783" spans="1:9" x14ac:dyDescent="0.25">
      <c r="A783" s="8">
        <v>604</v>
      </c>
      <c r="B783" s="11" t="s">
        <v>472</v>
      </c>
      <c r="C783" s="12" t="s">
        <v>28</v>
      </c>
      <c r="D783" s="12">
        <v>80</v>
      </c>
      <c r="E783" s="91">
        <v>1.04</v>
      </c>
      <c r="F783" s="43">
        <v>0.25559999999999999</v>
      </c>
      <c r="G783" s="78">
        <f t="shared" si="146"/>
        <v>1.3058240000000001</v>
      </c>
      <c r="H783" s="14">
        <f t="shared" si="147"/>
        <v>104.46592000000001</v>
      </c>
      <c r="I783" s="14" t="s">
        <v>12</v>
      </c>
    </row>
    <row r="784" spans="1:9" x14ac:dyDescent="0.25">
      <c r="A784" s="8">
        <v>605</v>
      </c>
      <c r="B784" s="11" t="s">
        <v>473</v>
      </c>
      <c r="C784" s="12" t="s">
        <v>28</v>
      </c>
      <c r="D784" s="12">
        <v>10</v>
      </c>
      <c r="E784" s="91">
        <v>1.89</v>
      </c>
      <c r="F784" s="43">
        <v>0.25559999999999999</v>
      </c>
      <c r="G784" s="78">
        <f t="shared" si="146"/>
        <v>2.373084</v>
      </c>
      <c r="H784" s="14">
        <f t="shared" si="147"/>
        <v>23.730840000000001</v>
      </c>
      <c r="I784" s="14" t="s">
        <v>12</v>
      </c>
    </row>
    <row r="785" spans="1:9" x14ac:dyDescent="0.25">
      <c r="A785" s="8">
        <v>606</v>
      </c>
      <c r="B785" s="11" t="s">
        <v>474</v>
      </c>
      <c r="C785" s="12" t="s">
        <v>181</v>
      </c>
      <c r="D785" s="12">
        <v>60</v>
      </c>
      <c r="E785" s="91">
        <v>5.88</v>
      </c>
      <c r="F785" s="43">
        <v>0.25559999999999999</v>
      </c>
      <c r="G785" s="78">
        <f t="shared" si="146"/>
        <v>7.3829279999999997</v>
      </c>
      <c r="H785" s="14">
        <f t="shared" si="147"/>
        <v>442.97568000000001</v>
      </c>
      <c r="I785" s="14" t="s">
        <v>12</v>
      </c>
    </row>
    <row r="786" spans="1:9" x14ac:dyDescent="0.25">
      <c r="A786" s="8">
        <v>607</v>
      </c>
      <c r="B786" s="11" t="s">
        <v>475</v>
      </c>
      <c r="C786" s="12" t="s">
        <v>28</v>
      </c>
      <c r="D786" s="12">
        <v>100</v>
      </c>
      <c r="E786" s="91">
        <v>2.3199999999999998</v>
      </c>
      <c r="F786" s="43">
        <v>0.25559999999999999</v>
      </c>
      <c r="G786" s="78">
        <f t="shared" si="146"/>
        <v>2.912992</v>
      </c>
      <c r="H786" s="14">
        <f t="shared" si="147"/>
        <v>291.29919999999998</v>
      </c>
      <c r="I786" s="14" t="s">
        <v>12</v>
      </c>
    </row>
    <row r="787" spans="1:9" x14ac:dyDescent="0.25">
      <c r="A787" s="8">
        <v>608</v>
      </c>
      <c r="B787" s="11" t="s">
        <v>476</v>
      </c>
      <c r="C787" s="12" t="s">
        <v>28</v>
      </c>
      <c r="D787" s="12">
        <v>30</v>
      </c>
      <c r="E787" s="91">
        <v>2.09</v>
      </c>
      <c r="F787" s="43">
        <v>0.25559999999999999</v>
      </c>
      <c r="G787" s="78">
        <f t="shared" si="146"/>
        <v>2.6242039999999998</v>
      </c>
      <c r="H787" s="14">
        <f t="shared" si="147"/>
        <v>78.726119999999995</v>
      </c>
      <c r="I787" s="14" t="s">
        <v>12</v>
      </c>
    </row>
    <row r="788" spans="1:9" x14ac:dyDescent="0.25">
      <c r="A788" s="8">
        <v>609</v>
      </c>
      <c r="B788" s="11" t="s">
        <v>477</v>
      </c>
      <c r="C788" s="12" t="s">
        <v>28</v>
      </c>
      <c r="D788" s="12">
        <v>1</v>
      </c>
      <c r="E788" s="91">
        <v>32.56</v>
      </c>
      <c r="F788" s="43">
        <v>0.25559999999999999</v>
      </c>
      <c r="G788" s="78">
        <f t="shared" si="146"/>
        <v>40.882336000000002</v>
      </c>
      <c r="H788" s="14">
        <f t="shared" si="147"/>
        <v>40.882336000000002</v>
      </c>
      <c r="I788" s="14" t="s">
        <v>12</v>
      </c>
    </row>
    <row r="789" spans="1:9" x14ac:dyDescent="0.25">
      <c r="A789" s="8">
        <v>610</v>
      </c>
      <c r="B789" s="11" t="s">
        <v>478</v>
      </c>
      <c r="C789" s="12" t="s">
        <v>28</v>
      </c>
      <c r="D789" s="12">
        <v>10</v>
      </c>
      <c r="E789" s="91">
        <v>4.45</v>
      </c>
      <c r="F789" s="43">
        <v>0.25559999999999999</v>
      </c>
      <c r="G789" s="78">
        <f t="shared" si="146"/>
        <v>5.5874200000000007</v>
      </c>
      <c r="H789" s="14">
        <f t="shared" si="147"/>
        <v>55.874200000000009</v>
      </c>
      <c r="I789" s="14" t="s">
        <v>12</v>
      </c>
    </row>
    <row r="790" spans="1:9" x14ac:dyDescent="0.25">
      <c r="A790" s="8">
        <v>611</v>
      </c>
      <c r="B790" s="11" t="s">
        <v>479</v>
      </c>
      <c r="C790" s="12" t="s">
        <v>28</v>
      </c>
      <c r="D790" s="12">
        <v>20</v>
      </c>
      <c r="E790" s="91">
        <v>3.86</v>
      </c>
      <c r="F790" s="43">
        <v>0.25559999999999999</v>
      </c>
      <c r="G790" s="78">
        <f t="shared" si="146"/>
        <v>4.846616</v>
      </c>
      <c r="H790" s="14">
        <f t="shared" si="147"/>
        <v>96.932320000000004</v>
      </c>
      <c r="I790" s="14" t="s">
        <v>12</v>
      </c>
    </row>
    <row r="791" spans="1:9" x14ac:dyDescent="0.25">
      <c r="A791" s="8">
        <v>612</v>
      </c>
      <c r="B791" s="11" t="s">
        <v>480</v>
      </c>
      <c r="C791" s="12" t="s">
        <v>28</v>
      </c>
      <c r="D791" s="12">
        <v>20</v>
      </c>
      <c r="E791" s="91">
        <v>15.38</v>
      </c>
      <c r="F791" s="43">
        <v>0.25559999999999999</v>
      </c>
      <c r="G791" s="78">
        <f t="shared" si="146"/>
        <v>19.311128</v>
      </c>
      <c r="H791" s="14">
        <f t="shared" si="147"/>
        <v>386.22255999999999</v>
      </c>
      <c r="I791" s="14" t="s">
        <v>12</v>
      </c>
    </row>
    <row r="792" spans="1:9" x14ac:dyDescent="0.25">
      <c r="A792" s="8"/>
      <c r="B792" s="11"/>
      <c r="C792" s="12"/>
      <c r="D792" s="12"/>
      <c r="E792" s="91"/>
      <c r="F792" s="43"/>
      <c r="G792" s="78"/>
      <c r="H792" s="14"/>
      <c r="I792" s="14"/>
    </row>
    <row r="793" spans="1:9" x14ac:dyDescent="0.25">
      <c r="A793" s="8"/>
      <c r="B793" s="129" t="s">
        <v>481</v>
      </c>
      <c r="C793" s="9"/>
      <c r="D793" s="9"/>
      <c r="E793" s="90"/>
      <c r="F793" s="9"/>
      <c r="G793" s="77"/>
      <c r="H793" s="10"/>
      <c r="I793" s="10"/>
    </row>
    <row r="794" spans="1:9" x14ac:dyDescent="0.25">
      <c r="A794" s="8">
        <v>613</v>
      </c>
      <c r="B794" s="11" t="s">
        <v>482</v>
      </c>
      <c r="C794" s="12" t="s">
        <v>28</v>
      </c>
      <c r="D794" s="12">
        <v>10</v>
      </c>
      <c r="E794" s="91">
        <v>24.39</v>
      </c>
      <c r="F794" s="43">
        <v>0.25559999999999999</v>
      </c>
      <c r="G794" s="78">
        <f>(E794*1.2556)</f>
        <v>30.624084000000003</v>
      </c>
      <c r="H794" s="14">
        <f>G794*D794</f>
        <v>306.24084000000005</v>
      </c>
      <c r="I794" s="14" t="s">
        <v>12</v>
      </c>
    </row>
    <row r="795" spans="1:9" x14ac:dyDescent="0.25">
      <c r="A795" s="8">
        <v>614</v>
      </c>
      <c r="B795" s="11" t="s">
        <v>483</v>
      </c>
      <c r="C795" s="12" t="s">
        <v>28</v>
      </c>
      <c r="D795" s="12">
        <v>20</v>
      </c>
      <c r="E795" s="91">
        <v>23.54</v>
      </c>
      <c r="F795" s="43">
        <v>0.25559999999999999</v>
      </c>
      <c r="G795" s="78">
        <f t="shared" ref="G795:G805" si="148">(E795*1.2556)</f>
        <v>29.556823999999999</v>
      </c>
      <c r="H795" s="14">
        <f t="shared" ref="H795:H805" si="149">G795*D795</f>
        <v>591.13648000000001</v>
      </c>
      <c r="I795" s="14" t="s">
        <v>12</v>
      </c>
    </row>
    <row r="796" spans="1:9" x14ac:dyDescent="0.25">
      <c r="A796" s="8">
        <v>615</v>
      </c>
      <c r="B796" s="11" t="s">
        <v>484</v>
      </c>
      <c r="C796" s="12" t="s">
        <v>28</v>
      </c>
      <c r="D796" s="12">
        <v>10</v>
      </c>
      <c r="E796" s="91">
        <v>23.19</v>
      </c>
      <c r="F796" s="43">
        <v>0.25559999999999999</v>
      </c>
      <c r="G796" s="78">
        <f t="shared" si="148"/>
        <v>29.117364000000002</v>
      </c>
      <c r="H796" s="14">
        <f t="shared" si="149"/>
        <v>291.17364000000003</v>
      </c>
      <c r="I796" s="14" t="s">
        <v>12</v>
      </c>
    </row>
    <row r="797" spans="1:9" x14ac:dyDescent="0.25">
      <c r="A797" s="8">
        <v>616</v>
      </c>
      <c r="B797" s="11" t="s">
        <v>485</v>
      </c>
      <c r="C797" s="12" t="s">
        <v>28</v>
      </c>
      <c r="D797" s="12">
        <v>40</v>
      </c>
      <c r="E797" s="91">
        <v>23.91</v>
      </c>
      <c r="F797" s="43">
        <v>0.25559999999999999</v>
      </c>
      <c r="G797" s="78">
        <f t="shared" si="148"/>
        <v>30.021396000000003</v>
      </c>
      <c r="H797" s="14">
        <f t="shared" si="149"/>
        <v>1200.8558400000002</v>
      </c>
      <c r="I797" s="14" t="s">
        <v>12</v>
      </c>
    </row>
    <row r="798" spans="1:9" x14ac:dyDescent="0.25">
      <c r="A798" s="8">
        <v>617</v>
      </c>
      <c r="B798" s="11" t="s">
        <v>486</v>
      </c>
      <c r="C798" s="12" t="s">
        <v>28</v>
      </c>
      <c r="D798" s="12">
        <v>10</v>
      </c>
      <c r="E798" s="91">
        <v>23.37</v>
      </c>
      <c r="F798" s="43">
        <v>0.25559999999999999</v>
      </c>
      <c r="G798" s="78">
        <f t="shared" si="148"/>
        <v>29.343372000000002</v>
      </c>
      <c r="H798" s="14">
        <f t="shared" si="149"/>
        <v>293.43371999999999</v>
      </c>
      <c r="I798" s="14" t="s">
        <v>12</v>
      </c>
    </row>
    <row r="799" spans="1:9" x14ac:dyDescent="0.25">
      <c r="A799" s="8">
        <v>618</v>
      </c>
      <c r="B799" s="11" t="s">
        <v>487</v>
      </c>
      <c r="C799" s="12" t="s">
        <v>28</v>
      </c>
      <c r="D799" s="12">
        <v>10</v>
      </c>
      <c r="E799" s="91">
        <v>23.69</v>
      </c>
      <c r="F799" s="43">
        <v>0.25559999999999999</v>
      </c>
      <c r="G799" s="78">
        <f t="shared" si="148"/>
        <v>29.745164000000003</v>
      </c>
      <c r="H799" s="14">
        <f t="shared" si="149"/>
        <v>297.45164</v>
      </c>
      <c r="I799" s="14" t="s">
        <v>12</v>
      </c>
    </row>
    <row r="800" spans="1:9" x14ac:dyDescent="0.25">
      <c r="A800" s="8">
        <v>619</v>
      </c>
      <c r="B800" s="11" t="s">
        <v>488</v>
      </c>
      <c r="C800" s="12" t="s">
        <v>28</v>
      </c>
      <c r="D800" s="12">
        <v>10</v>
      </c>
      <c r="E800" s="91">
        <v>24.13</v>
      </c>
      <c r="F800" s="43">
        <v>0.25559999999999999</v>
      </c>
      <c r="G800" s="78">
        <f t="shared" si="148"/>
        <v>30.297628</v>
      </c>
      <c r="H800" s="14">
        <f t="shared" si="149"/>
        <v>302.97627999999997</v>
      </c>
      <c r="I800" s="14" t="s">
        <v>12</v>
      </c>
    </row>
    <row r="801" spans="1:9" x14ac:dyDescent="0.25">
      <c r="A801" s="8">
        <v>620</v>
      </c>
      <c r="B801" s="11" t="s">
        <v>489</v>
      </c>
      <c r="C801" s="12" t="s">
        <v>28</v>
      </c>
      <c r="D801" s="12">
        <v>10</v>
      </c>
      <c r="E801" s="91">
        <v>23.31</v>
      </c>
      <c r="F801" s="43">
        <v>0.25559999999999999</v>
      </c>
      <c r="G801" s="78">
        <f t="shared" si="148"/>
        <v>29.268035999999999</v>
      </c>
      <c r="H801" s="14">
        <f t="shared" si="149"/>
        <v>292.68036000000001</v>
      </c>
      <c r="I801" s="14" t="s">
        <v>12</v>
      </c>
    </row>
    <row r="802" spans="1:9" x14ac:dyDescent="0.25">
      <c r="A802" s="8">
        <v>621</v>
      </c>
      <c r="B802" s="11" t="s">
        <v>490</v>
      </c>
      <c r="C802" s="12" t="s">
        <v>28</v>
      </c>
      <c r="D802" s="12">
        <v>15</v>
      </c>
      <c r="E802" s="91">
        <v>23.58</v>
      </c>
      <c r="F802" s="43">
        <v>0.25559999999999999</v>
      </c>
      <c r="G802" s="78">
        <f t="shared" si="148"/>
        <v>29.607047999999999</v>
      </c>
      <c r="H802" s="14">
        <f t="shared" si="149"/>
        <v>444.10571999999996</v>
      </c>
      <c r="I802" s="14" t="s">
        <v>12</v>
      </c>
    </row>
    <row r="803" spans="1:9" x14ac:dyDescent="0.25">
      <c r="A803" s="8">
        <v>622</v>
      </c>
      <c r="B803" s="11" t="s">
        <v>491</v>
      </c>
      <c r="C803" s="12" t="s">
        <v>28</v>
      </c>
      <c r="D803" s="12">
        <v>10</v>
      </c>
      <c r="E803" s="91">
        <v>23.17</v>
      </c>
      <c r="F803" s="43">
        <v>0.25559999999999999</v>
      </c>
      <c r="G803" s="78">
        <f t="shared" si="148"/>
        <v>29.092252000000002</v>
      </c>
      <c r="H803" s="14">
        <f t="shared" si="149"/>
        <v>290.92252000000002</v>
      </c>
      <c r="I803" s="14" t="s">
        <v>12</v>
      </c>
    </row>
    <row r="804" spans="1:9" x14ac:dyDescent="0.25">
      <c r="A804" s="8">
        <v>623</v>
      </c>
      <c r="B804" s="11" t="s">
        <v>492</v>
      </c>
      <c r="C804" s="12" t="s">
        <v>28</v>
      </c>
      <c r="D804" s="12">
        <v>10</v>
      </c>
      <c r="E804" s="91">
        <v>23.28</v>
      </c>
      <c r="F804" s="43">
        <v>0.25559999999999999</v>
      </c>
      <c r="G804" s="78">
        <f t="shared" si="148"/>
        <v>29.230368000000002</v>
      </c>
      <c r="H804" s="14">
        <f t="shared" si="149"/>
        <v>292.30368000000004</v>
      </c>
      <c r="I804" s="14" t="s">
        <v>12</v>
      </c>
    </row>
    <row r="805" spans="1:9" x14ac:dyDescent="0.25">
      <c r="A805" s="8">
        <v>624</v>
      </c>
      <c r="B805" s="11" t="s">
        <v>493</v>
      </c>
      <c r="C805" s="12" t="s">
        <v>28</v>
      </c>
      <c r="D805" s="12">
        <v>20</v>
      </c>
      <c r="E805" s="91">
        <v>22.99</v>
      </c>
      <c r="F805" s="43">
        <v>0.25559999999999999</v>
      </c>
      <c r="G805" s="78">
        <f t="shared" si="148"/>
        <v>28.866243999999998</v>
      </c>
      <c r="H805" s="14">
        <f t="shared" si="149"/>
        <v>577.32488000000001</v>
      </c>
      <c r="I805" s="14" t="s">
        <v>12</v>
      </c>
    </row>
    <row r="806" spans="1:9" x14ac:dyDescent="0.25">
      <c r="A806" s="8"/>
      <c r="B806" s="11"/>
      <c r="C806" s="12"/>
      <c r="D806" s="12"/>
      <c r="E806" s="91"/>
      <c r="F806" s="43"/>
      <c r="G806" s="78"/>
      <c r="H806" s="14"/>
      <c r="I806" s="14"/>
    </row>
    <row r="807" spans="1:9" x14ac:dyDescent="0.25">
      <c r="A807" s="8"/>
      <c r="B807" s="129" t="s">
        <v>442</v>
      </c>
      <c r="C807" s="9"/>
      <c r="D807" s="9"/>
      <c r="E807" s="90"/>
      <c r="F807" s="9"/>
      <c r="G807" s="77"/>
      <c r="H807" s="10"/>
      <c r="I807" s="10"/>
    </row>
    <row r="808" spans="1:9" x14ac:dyDescent="0.25">
      <c r="A808" s="8">
        <v>625</v>
      </c>
      <c r="B808" s="11" t="s">
        <v>494</v>
      </c>
      <c r="C808" s="12" t="s">
        <v>40</v>
      </c>
      <c r="D808" s="12">
        <v>1</v>
      </c>
      <c r="E808" s="91">
        <v>14.18</v>
      </c>
      <c r="F808" s="43">
        <v>0.25559999999999999</v>
      </c>
      <c r="G808" s="78">
        <f>(E808*1.2556)</f>
        <v>17.804407999999999</v>
      </c>
      <c r="H808" s="13">
        <f>G808*D808</f>
        <v>17.804407999999999</v>
      </c>
      <c r="I808" s="13" t="s">
        <v>12</v>
      </c>
    </row>
    <row r="809" spans="1:9" x14ac:dyDescent="0.25">
      <c r="A809" s="61">
        <v>626</v>
      </c>
      <c r="B809" s="57" t="s">
        <v>495</v>
      </c>
      <c r="C809" s="58" t="s">
        <v>496</v>
      </c>
      <c r="D809" s="58">
        <v>100</v>
      </c>
      <c r="E809" s="94">
        <v>2.25</v>
      </c>
      <c r="F809" s="59"/>
      <c r="G809" s="82"/>
      <c r="H809" s="62">
        <f>D809*E809</f>
        <v>225</v>
      </c>
      <c r="I809" s="62" t="s">
        <v>497</v>
      </c>
    </row>
    <row r="810" spans="1:9" x14ac:dyDescent="0.25">
      <c r="A810" s="8">
        <v>627</v>
      </c>
      <c r="B810" s="11" t="s">
        <v>498</v>
      </c>
      <c r="C810" s="12" t="s">
        <v>40</v>
      </c>
      <c r="D810" s="12">
        <v>200</v>
      </c>
      <c r="E810" s="91">
        <v>2.75</v>
      </c>
      <c r="F810" s="43">
        <v>0.25559999999999999</v>
      </c>
      <c r="G810" s="78">
        <f t="shared" ref="G810" si="150">(E810*1.2556)</f>
        <v>3.4529000000000001</v>
      </c>
      <c r="H810" s="13">
        <f t="shared" ref="H810" si="151">G810*D810</f>
        <v>690.58</v>
      </c>
      <c r="I810" s="13" t="s">
        <v>12</v>
      </c>
    </row>
    <row r="811" spans="1:9" x14ac:dyDescent="0.25">
      <c r="A811" s="8"/>
      <c r="B811" s="11"/>
      <c r="C811" s="12"/>
      <c r="D811" s="12"/>
      <c r="E811" s="91"/>
      <c r="F811" s="43"/>
      <c r="G811" s="78"/>
      <c r="H811" s="13"/>
      <c r="I811" s="13"/>
    </row>
    <row r="812" spans="1:9" x14ac:dyDescent="0.25">
      <c r="A812" s="8"/>
      <c r="B812" s="129" t="s">
        <v>499</v>
      </c>
      <c r="C812" s="9"/>
      <c r="D812" s="9"/>
      <c r="E812" s="90"/>
      <c r="F812" s="9"/>
      <c r="G812" s="77"/>
      <c r="H812" s="10"/>
      <c r="I812" s="10"/>
    </row>
    <row r="813" spans="1:9" x14ac:dyDescent="0.25">
      <c r="A813" s="8">
        <v>628</v>
      </c>
      <c r="B813" s="11" t="s">
        <v>500</v>
      </c>
      <c r="C813" s="12" t="s">
        <v>40</v>
      </c>
      <c r="D813" s="12">
        <v>200</v>
      </c>
      <c r="E813" s="91">
        <v>8.25</v>
      </c>
      <c r="F813" s="43">
        <v>0.25559999999999999</v>
      </c>
      <c r="G813" s="78">
        <f>(E813*1.2556)</f>
        <v>10.358700000000001</v>
      </c>
      <c r="H813" s="14">
        <f>G813*D813</f>
        <v>2071.7400000000002</v>
      </c>
      <c r="I813" s="14" t="s">
        <v>12</v>
      </c>
    </row>
    <row r="814" spans="1:9" x14ac:dyDescent="0.25">
      <c r="A814" s="8">
        <v>629</v>
      </c>
      <c r="B814" s="11" t="s">
        <v>501</v>
      </c>
      <c r="C814" s="12" t="s">
        <v>40</v>
      </c>
      <c r="D814" s="12">
        <v>33</v>
      </c>
      <c r="E814" s="91">
        <v>13.99</v>
      </c>
      <c r="F814" s="43">
        <v>0.25559999999999999</v>
      </c>
      <c r="G814" s="78">
        <f>(E814*1.2556)</f>
        <v>17.565844000000002</v>
      </c>
      <c r="H814" s="14">
        <f>G814*D814</f>
        <v>579.67285200000003</v>
      </c>
      <c r="I814" s="14" t="s">
        <v>12</v>
      </c>
    </row>
    <row r="815" spans="1:9" x14ac:dyDescent="0.25">
      <c r="A815" s="8"/>
      <c r="B815" s="11"/>
      <c r="C815" s="12"/>
      <c r="D815" s="12"/>
      <c r="E815" s="91"/>
      <c r="F815" s="43"/>
      <c r="G815" s="78"/>
      <c r="H815" s="14"/>
      <c r="I815" s="14"/>
    </row>
    <row r="816" spans="1:9" x14ac:dyDescent="0.25">
      <c r="A816" s="8"/>
      <c r="B816" s="129" t="s">
        <v>502</v>
      </c>
      <c r="C816" s="9"/>
      <c r="D816" s="9"/>
      <c r="E816" s="90"/>
      <c r="F816" s="9"/>
      <c r="G816" s="77"/>
      <c r="H816" s="10"/>
      <c r="I816" s="10"/>
    </row>
    <row r="817" spans="1:9" x14ac:dyDescent="0.25">
      <c r="A817" s="8">
        <v>630</v>
      </c>
      <c r="B817" s="11" t="s">
        <v>503</v>
      </c>
      <c r="C817" s="12" t="s">
        <v>40</v>
      </c>
      <c r="D817" s="12">
        <v>260</v>
      </c>
      <c r="E817" s="91">
        <v>3.68</v>
      </c>
      <c r="F817" s="43">
        <v>0.25559999999999999</v>
      </c>
      <c r="G817" s="78">
        <f>(E817*1.2556)</f>
        <v>4.6206080000000007</v>
      </c>
      <c r="H817" s="14">
        <f>G817*D817</f>
        <v>1201.3580800000002</v>
      </c>
      <c r="I817" s="14" t="s">
        <v>12</v>
      </c>
    </row>
    <row r="818" spans="1:9" x14ac:dyDescent="0.25">
      <c r="A818" s="8">
        <v>631</v>
      </c>
      <c r="B818" s="11" t="s">
        <v>504</v>
      </c>
      <c r="C818" s="12" t="s">
        <v>40</v>
      </c>
      <c r="D818" s="12">
        <v>30</v>
      </c>
      <c r="E818" s="91">
        <v>3.69</v>
      </c>
      <c r="F818" s="43">
        <v>0.25559999999999999</v>
      </c>
      <c r="G818" s="78">
        <f t="shared" ref="G818:G830" si="152">(E818*1.2556)</f>
        <v>4.6331639999999998</v>
      </c>
      <c r="H818" s="14">
        <f t="shared" ref="H818:H830" si="153">G818*D818</f>
        <v>138.99492000000001</v>
      </c>
      <c r="I818" s="14" t="s">
        <v>12</v>
      </c>
    </row>
    <row r="819" spans="1:9" x14ac:dyDescent="0.25">
      <c r="A819" s="8">
        <v>632</v>
      </c>
      <c r="B819" s="11" t="s">
        <v>505</v>
      </c>
      <c r="C819" s="12" t="s">
        <v>40</v>
      </c>
      <c r="D819" s="12">
        <v>10</v>
      </c>
      <c r="E819" s="91">
        <v>3.68</v>
      </c>
      <c r="F819" s="43">
        <v>0.25559999999999999</v>
      </c>
      <c r="G819" s="78">
        <f t="shared" si="152"/>
        <v>4.6206080000000007</v>
      </c>
      <c r="H819" s="14">
        <f t="shared" si="153"/>
        <v>46.206080000000007</v>
      </c>
      <c r="I819" s="14" t="s">
        <v>12</v>
      </c>
    </row>
    <row r="820" spans="1:9" x14ac:dyDescent="0.25">
      <c r="A820" s="8">
        <v>633</v>
      </c>
      <c r="B820" s="11" t="s">
        <v>506</v>
      </c>
      <c r="C820" s="12" t="s">
        <v>40</v>
      </c>
      <c r="D820" s="12">
        <v>340</v>
      </c>
      <c r="E820" s="91">
        <v>3.66</v>
      </c>
      <c r="F820" s="43">
        <v>0.25559999999999999</v>
      </c>
      <c r="G820" s="78">
        <f t="shared" si="152"/>
        <v>4.5954960000000007</v>
      </c>
      <c r="H820" s="14">
        <f t="shared" si="153"/>
        <v>1562.4686400000003</v>
      </c>
      <c r="I820" s="14" t="s">
        <v>12</v>
      </c>
    </row>
    <row r="821" spans="1:9" x14ac:dyDescent="0.25">
      <c r="A821" s="8">
        <v>634</v>
      </c>
      <c r="B821" s="11" t="s">
        <v>507</v>
      </c>
      <c r="C821" s="12" t="s">
        <v>40</v>
      </c>
      <c r="D821" s="12">
        <v>8</v>
      </c>
      <c r="E821" s="91">
        <v>3.83</v>
      </c>
      <c r="F821" s="43">
        <v>0.25559999999999999</v>
      </c>
      <c r="G821" s="78">
        <f t="shared" si="152"/>
        <v>4.808948</v>
      </c>
      <c r="H821" s="14">
        <f t="shared" si="153"/>
        <v>38.471584</v>
      </c>
      <c r="I821" s="14" t="s">
        <v>12</v>
      </c>
    </row>
    <row r="822" spans="1:9" x14ac:dyDescent="0.25">
      <c r="A822" s="8">
        <v>635</v>
      </c>
      <c r="B822" s="11" t="s">
        <v>508</v>
      </c>
      <c r="C822" s="12" t="s">
        <v>40</v>
      </c>
      <c r="D822" s="12">
        <v>85</v>
      </c>
      <c r="E822" s="91">
        <v>3.74</v>
      </c>
      <c r="F822" s="43">
        <v>0.25559999999999999</v>
      </c>
      <c r="G822" s="78">
        <f t="shared" si="152"/>
        <v>4.6959440000000008</v>
      </c>
      <c r="H822" s="14">
        <f t="shared" si="153"/>
        <v>399.15524000000005</v>
      </c>
      <c r="I822" s="14" t="s">
        <v>12</v>
      </c>
    </row>
    <row r="823" spans="1:9" x14ac:dyDescent="0.25">
      <c r="A823" s="8">
        <v>636</v>
      </c>
      <c r="B823" s="11" t="s">
        <v>509</v>
      </c>
      <c r="C823" s="12" t="s">
        <v>40</v>
      </c>
      <c r="D823" s="12">
        <v>65</v>
      </c>
      <c r="E823" s="91">
        <v>3.67</v>
      </c>
      <c r="F823" s="43">
        <v>0.25559999999999999</v>
      </c>
      <c r="G823" s="78">
        <f t="shared" si="152"/>
        <v>4.6080519999999998</v>
      </c>
      <c r="H823" s="14">
        <f t="shared" si="153"/>
        <v>299.52337999999997</v>
      </c>
      <c r="I823" s="14" t="s">
        <v>12</v>
      </c>
    </row>
    <row r="824" spans="1:9" x14ac:dyDescent="0.25">
      <c r="A824" s="8">
        <v>637</v>
      </c>
      <c r="B824" s="11" t="s">
        <v>510</v>
      </c>
      <c r="C824" s="12" t="s">
        <v>40</v>
      </c>
      <c r="D824" s="12">
        <v>45</v>
      </c>
      <c r="E824" s="91">
        <v>3.73</v>
      </c>
      <c r="F824" s="43">
        <v>0.25559999999999999</v>
      </c>
      <c r="G824" s="78">
        <f t="shared" si="152"/>
        <v>4.6833879999999999</v>
      </c>
      <c r="H824" s="14">
        <f t="shared" si="153"/>
        <v>210.75245999999999</v>
      </c>
      <c r="I824" s="14" t="s">
        <v>12</v>
      </c>
    </row>
    <row r="825" spans="1:9" x14ac:dyDescent="0.25">
      <c r="A825" s="8">
        <v>638</v>
      </c>
      <c r="B825" s="11" t="s">
        <v>511</v>
      </c>
      <c r="C825" s="12" t="s">
        <v>40</v>
      </c>
      <c r="D825" s="12">
        <v>16</v>
      </c>
      <c r="E825" s="91">
        <v>8.92</v>
      </c>
      <c r="F825" s="43">
        <v>0.25559999999999999</v>
      </c>
      <c r="G825" s="78">
        <f t="shared" si="152"/>
        <v>11.199952</v>
      </c>
      <c r="H825" s="14">
        <f t="shared" si="153"/>
        <v>179.19923199999999</v>
      </c>
      <c r="I825" s="14" t="s">
        <v>12</v>
      </c>
    </row>
    <row r="826" spans="1:9" x14ac:dyDescent="0.25">
      <c r="A826" s="8">
        <v>639</v>
      </c>
      <c r="B826" s="11" t="s">
        <v>512</v>
      </c>
      <c r="C826" s="12" t="s">
        <v>40</v>
      </c>
      <c r="D826" s="12">
        <v>50</v>
      </c>
      <c r="E826" s="91">
        <v>3.6</v>
      </c>
      <c r="F826" s="43">
        <v>0.25559999999999999</v>
      </c>
      <c r="G826" s="78">
        <f t="shared" si="152"/>
        <v>4.5201600000000006</v>
      </c>
      <c r="H826" s="14">
        <f t="shared" si="153"/>
        <v>226.00800000000004</v>
      </c>
      <c r="I826" s="14" t="s">
        <v>12</v>
      </c>
    </row>
    <row r="827" spans="1:9" x14ac:dyDescent="0.25">
      <c r="A827" s="8">
        <v>640</v>
      </c>
      <c r="B827" s="11" t="s">
        <v>513</v>
      </c>
      <c r="C827" s="12" t="s">
        <v>40</v>
      </c>
      <c r="D827" s="12">
        <v>35</v>
      </c>
      <c r="E827" s="91">
        <v>3.95</v>
      </c>
      <c r="F827" s="43">
        <v>0.25559999999999999</v>
      </c>
      <c r="G827" s="78">
        <f t="shared" si="152"/>
        <v>4.9596200000000001</v>
      </c>
      <c r="H827" s="14">
        <f t="shared" si="153"/>
        <v>173.58670000000001</v>
      </c>
      <c r="I827" s="14" t="s">
        <v>12</v>
      </c>
    </row>
    <row r="828" spans="1:9" x14ac:dyDescent="0.25">
      <c r="A828" s="8">
        <v>641</v>
      </c>
      <c r="B828" s="11" t="s">
        <v>514</v>
      </c>
      <c r="C828" s="12" t="s">
        <v>515</v>
      </c>
      <c r="D828" s="12">
        <v>86</v>
      </c>
      <c r="E828" s="91">
        <v>3.69</v>
      </c>
      <c r="F828" s="43">
        <v>0.25559999999999999</v>
      </c>
      <c r="G828" s="78">
        <f t="shared" si="152"/>
        <v>4.6331639999999998</v>
      </c>
      <c r="H828" s="14">
        <f t="shared" si="153"/>
        <v>398.45210399999996</v>
      </c>
      <c r="I828" s="14" t="s">
        <v>12</v>
      </c>
    </row>
    <row r="829" spans="1:9" x14ac:dyDescent="0.25">
      <c r="A829" s="8">
        <v>642</v>
      </c>
      <c r="B829" s="11" t="s">
        <v>516</v>
      </c>
      <c r="C829" s="12" t="s">
        <v>40</v>
      </c>
      <c r="D829" s="12">
        <v>50</v>
      </c>
      <c r="E829" s="91">
        <v>3.86</v>
      </c>
      <c r="F829" s="43">
        <v>0.25559999999999999</v>
      </c>
      <c r="G829" s="78">
        <f t="shared" si="152"/>
        <v>4.846616</v>
      </c>
      <c r="H829" s="14">
        <f t="shared" si="153"/>
        <v>242.33080000000001</v>
      </c>
      <c r="I829" s="14" t="s">
        <v>12</v>
      </c>
    </row>
    <row r="830" spans="1:9" x14ac:dyDescent="0.25">
      <c r="A830" s="8">
        <v>643</v>
      </c>
      <c r="B830" s="11" t="s">
        <v>517</v>
      </c>
      <c r="C830" s="12" t="s">
        <v>40</v>
      </c>
      <c r="D830" s="12">
        <v>4</v>
      </c>
      <c r="E830" s="91">
        <v>6.74</v>
      </c>
      <c r="F830" s="43">
        <v>0.25559999999999999</v>
      </c>
      <c r="G830" s="78">
        <f t="shared" si="152"/>
        <v>8.4627440000000007</v>
      </c>
      <c r="H830" s="14">
        <f t="shared" si="153"/>
        <v>33.850976000000003</v>
      </c>
      <c r="I830" s="14" t="s">
        <v>12</v>
      </c>
    </row>
    <row r="831" spans="1:9" x14ac:dyDescent="0.25">
      <c r="A831" s="8"/>
      <c r="B831" s="11"/>
      <c r="C831" s="12"/>
      <c r="D831" s="12"/>
      <c r="E831" s="91"/>
      <c r="F831" s="43"/>
      <c r="G831" s="78"/>
      <c r="H831" s="14"/>
      <c r="I831" s="14"/>
    </row>
    <row r="832" spans="1:9" x14ac:dyDescent="0.25">
      <c r="A832" s="8"/>
      <c r="B832" s="129" t="s">
        <v>518</v>
      </c>
      <c r="C832" s="9"/>
      <c r="D832" s="9"/>
      <c r="E832" s="90"/>
      <c r="F832" s="9"/>
      <c r="G832" s="77"/>
      <c r="H832" s="10"/>
      <c r="I832" s="10"/>
    </row>
    <row r="833" spans="1:9" x14ac:dyDescent="0.25">
      <c r="A833" s="8">
        <v>644</v>
      </c>
      <c r="B833" s="11" t="s">
        <v>519</v>
      </c>
      <c r="C833" s="12" t="s">
        <v>520</v>
      </c>
      <c r="D833" s="12">
        <v>60</v>
      </c>
      <c r="E833" s="91">
        <v>5.12</v>
      </c>
      <c r="F833" s="43">
        <v>0.25559999999999999</v>
      </c>
      <c r="G833" s="78">
        <f>(E833*1.2556)</f>
        <v>6.4286720000000006</v>
      </c>
      <c r="H833" s="14">
        <f>G833*D833</f>
        <v>385.72032000000002</v>
      </c>
      <c r="I833" s="14" t="s">
        <v>12</v>
      </c>
    </row>
    <row r="834" spans="1:9" x14ac:dyDescent="0.25">
      <c r="A834" s="8">
        <v>645</v>
      </c>
      <c r="B834" s="11" t="s">
        <v>521</v>
      </c>
      <c r="C834" s="12" t="s">
        <v>40</v>
      </c>
      <c r="D834" s="12">
        <v>2</v>
      </c>
      <c r="E834" s="91">
        <v>20.41</v>
      </c>
      <c r="F834" s="43">
        <v>0.25559999999999999</v>
      </c>
      <c r="G834" s="78">
        <f t="shared" ref="G834:G846" si="154">(E834*1.2556)</f>
        <v>25.626796000000002</v>
      </c>
      <c r="H834" s="14">
        <f t="shared" ref="H834:H846" si="155">G834*D834</f>
        <v>51.253592000000005</v>
      </c>
      <c r="I834" s="14" t="s">
        <v>12</v>
      </c>
    </row>
    <row r="835" spans="1:9" x14ac:dyDescent="0.25">
      <c r="A835" s="8">
        <v>646</v>
      </c>
      <c r="B835" s="11" t="s">
        <v>522</v>
      </c>
      <c r="C835" s="12" t="s">
        <v>40</v>
      </c>
      <c r="D835" s="12">
        <v>2</v>
      </c>
      <c r="E835" s="91">
        <v>32.68</v>
      </c>
      <c r="F835" s="43">
        <v>0.25559999999999999</v>
      </c>
      <c r="G835" s="78">
        <f t="shared" si="154"/>
        <v>41.033008000000002</v>
      </c>
      <c r="H835" s="14">
        <f t="shared" si="155"/>
        <v>82.066016000000005</v>
      </c>
      <c r="I835" s="14" t="s">
        <v>12</v>
      </c>
    </row>
    <row r="836" spans="1:9" x14ac:dyDescent="0.25">
      <c r="A836" s="8">
        <v>647</v>
      </c>
      <c r="B836" s="11" t="s">
        <v>523</v>
      </c>
      <c r="C836" s="12" t="s">
        <v>40</v>
      </c>
      <c r="D836" s="12">
        <v>2</v>
      </c>
      <c r="E836" s="91">
        <v>31.64</v>
      </c>
      <c r="F836" s="43">
        <v>0.25559999999999999</v>
      </c>
      <c r="G836" s="78">
        <f t="shared" si="154"/>
        <v>39.727184000000001</v>
      </c>
      <c r="H836" s="14">
        <f t="shared" si="155"/>
        <v>79.454368000000002</v>
      </c>
      <c r="I836" s="14" t="s">
        <v>12</v>
      </c>
    </row>
    <row r="837" spans="1:9" x14ac:dyDescent="0.25">
      <c r="A837" s="8">
        <v>648</v>
      </c>
      <c r="B837" s="11" t="s">
        <v>524</v>
      </c>
      <c r="C837" s="12" t="s">
        <v>40</v>
      </c>
      <c r="D837" s="12">
        <v>4</v>
      </c>
      <c r="E837" s="91">
        <v>35.44</v>
      </c>
      <c r="F837" s="43">
        <v>0.25559999999999999</v>
      </c>
      <c r="G837" s="78">
        <f t="shared" si="154"/>
        <v>44.498463999999998</v>
      </c>
      <c r="H837" s="14">
        <f t="shared" si="155"/>
        <v>177.99385599999999</v>
      </c>
      <c r="I837" s="14" t="s">
        <v>12</v>
      </c>
    </row>
    <row r="838" spans="1:9" s="118" customFormat="1" x14ac:dyDescent="0.25">
      <c r="A838" s="8">
        <v>649</v>
      </c>
      <c r="B838" s="16" t="s">
        <v>525</v>
      </c>
      <c r="C838" s="113" t="s">
        <v>40</v>
      </c>
      <c r="D838" s="113">
        <v>8</v>
      </c>
      <c r="E838" s="114">
        <v>3283.83</v>
      </c>
      <c r="F838" s="115">
        <v>0.25559999999999999</v>
      </c>
      <c r="G838" s="116">
        <f t="shared" si="154"/>
        <v>4123.1769480000003</v>
      </c>
      <c r="H838" s="117">
        <f t="shared" si="155"/>
        <v>32985.415584000002</v>
      </c>
      <c r="I838" s="117" t="s">
        <v>372</v>
      </c>
    </row>
    <row r="839" spans="1:9" x14ac:dyDescent="0.25">
      <c r="A839" s="8">
        <v>650</v>
      </c>
      <c r="B839" s="11" t="s">
        <v>526</v>
      </c>
      <c r="C839" s="12" t="s">
        <v>40</v>
      </c>
      <c r="D839" s="12">
        <v>4</v>
      </c>
      <c r="E839" s="91">
        <v>28.67</v>
      </c>
      <c r="F839" s="43">
        <v>0.25559999999999999</v>
      </c>
      <c r="G839" s="78">
        <f t="shared" si="154"/>
        <v>35.998052000000001</v>
      </c>
      <c r="H839" s="14">
        <f t="shared" si="155"/>
        <v>143.99220800000001</v>
      </c>
      <c r="I839" s="14" t="s">
        <v>12</v>
      </c>
    </row>
    <row r="840" spans="1:9" x14ac:dyDescent="0.25">
      <c r="A840" s="8">
        <v>651</v>
      </c>
      <c r="B840" s="11" t="s">
        <v>527</v>
      </c>
      <c r="C840" s="12" t="s">
        <v>40</v>
      </c>
      <c r="D840" s="12">
        <v>4</v>
      </c>
      <c r="E840" s="91">
        <v>131.85</v>
      </c>
      <c r="F840" s="43">
        <v>0.25559999999999999</v>
      </c>
      <c r="G840" s="78">
        <f t="shared" si="154"/>
        <v>165.55086</v>
      </c>
      <c r="H840" s="14">
        <f t="shared" si="155"/>
        <v>662.20344</v>
      </c>
      <c r="I840" s="14" t="s">
        <v>12</v>
      </c>
    </row>
    <row r="841" spans="1:9" x14ac:dyDescent="0.25">
      <c r="A841" s="8">
        <v>652</v>
      </c>
      <c r="B841" s="11" t="s">
        <v>528</v>
      </c>
      <c r="C841" s="12" t="s">
        <v>40</v>
      </c>
      <c r="D841" s="12">
        <v>2</v>
      </c>
      <c r="E841" s="91">
        <v>246.09</v>
      </c>
      <c r="F841" s="43">
        <v>0.25559999999999999</v>
      </c>
      <c r="G841" s="78">
        <f t="shared" si="154"/>
        <v>308.99060400000002</v>
      </c>
      <c r="H841" s="14">
        <f t="shared" si="155"/>
        <v>617.98120800000004</v>
      </c>
      <c r="I841" s="14" t="s">
        <v>12</v>
      </c>
    </row>
    <row r="842" spans="1:9" x14ac:dyDescent="0.25">
      <c r="A842" s="8">
        <v>653</v>
      </c>
      <c r="B842" s="11" t="s">
        <v>529</v>
      </c>
      <c r="C842" s="12" t="s">
        <v>40</v>
      </c>
      <c r="D842" s="12">
        <v>2</v>
      </c>
      <c r="E842" s="91">
        <v>241.05</v>
      </c>
      <c r="F842" s="43">
        <v>0.25559999999999999</v>
      </c>
      <c r="G842" s="78">
        <f t="shared" si="154"/>
        <v>302.66238000000004</v>
      </c>
      <c r="H842" s="14">
        <f t="shared" si="155"/>
        <v>605.32476000000008</v>
      </c>
      <c r="I842" s="14" t="s">
        <v>12</v>
      </c>
    </row>
    <row r="843" spans="1:9" x14ac:dyDescent="0.25">
      <c r="A843" s="8">
        <v>654</v>
      </c>
      <c r="B843" s="11" t="s">
        <v>530</v>
      </c>
      <c r="C843" s="12" t="s">
        <v>40</v>
      </c>
      <c r="D843" s="12">
        <v>2</v>
      </c>
      <c r="E843" s="91">
        <v>31.05</v>
      </c>
      <c r="F843" s="43">
        <v>0.25559999999999999</v>
      </c>
      <c r="G843" s="78">
        <f t="shared" si="154"/>
        <v>38.986380000000004</v>
      </c>
      <c r="H843" s="14">
        <f t="shared" si="155"/>
        <v>77.972760000000008</v>
      </c>
      <c r="I843" s="14" t="s">
        <v>12</v>
      </c>
    </row>
    <row r="844" spans="1:9" x14ac:dyDescent="0.25">
      <c r="A844" s="8">
        <v>655</v>
      </c>
      <c r="B844" s="11" t="s">
        <v>531</v>
      </c>
      <c r="C844" s="12" t="s">
        <v>40</v>
      </c>
      <c r="D844" s="12">
        <v>1</v>
      </c>
      <c r="E844" s="91">
        <v>82.82</v>
      </c>
      <c r="F844" s="43">
        <v>0.25559999999999999</v>
      </c>
      <c r="G844" s="78">
        <f t="shared" si="154"/>
        <v>103.98879199999999</v>
      </c>
      <c r="H844" s="14">
        <f t="shared" si="155"/>
        <v>103.98879199999999</v>
      </c>
      <c r="I844" s="14" t="s">
        <v>12</v>
      </c>
    </row>
    <row r="845" spans="1:9" x14ac:dyDescent="0.25">
      <c r="A845" s="8">
        <v>656</v>
      </c>
      <c r="B845" s="11" t="s">
        <v>532</v>
      </c>
      <c r="C845" s="12" t="s">
        <v>28</v>
      </c>
      <c r="D845" s="12">
        <v>2</v>
      </c>
      <c r="E845" s="91">
        <v>46.66</v>
      </c>
      <c r="F845" s="43">
        <v>0.25559999999999999</v>
      </c>
      <c r="G845" s="78">
        <f t="shared" si="154"/>
        <v>58.586295999999997</v>
      </c>
      <c r="H845" s="14">
        <f t="shared" si="155"/>
        <v>117.17259199999999</v>
      </c>
      <c r="I845" s="14" t="s">
        <v>12</v>
      </c>
    </row>
    <row r="846" spans="1:9" x14ac:dyDescent="0.25">
      <c r="A846" s="8">
        <v>657</v>
      </c>
      <c r="B846" s="11" t="s">
        <v>533</v>
      </c>
      <c r="C846" s="12" t="s">
        <v>28</v>
      </c>
      <c r="D846" s="12">
        <v>1</v>
      </c>
      <c r="E846" s="91">
        <v>48.01</v>
      </c>
      <c r="F846" s="43">
        <v>0.25559999999999999</v>
      </c>
      <c r="G846" s="78">
        <f t="shared" si="154"/>
        <v>60.281356000000002</v>
      </c>
      <c r="H846" s="14">
        <f t="shared" si="155"/>
        <v>60.281356000000002</v>
      </c>
      <c r="I846" s="14" t="s">
        <v>12</v>
      </c>
    </row>
    <row r="847" spans="1:9" x14ac:dyDescent="0.25">
      <c r="A847" s="8"/>
      <c r="B847" s="11"/>
      <c r="C847" s="12"/>
      <c r="D847" s="12"/>
      <c r="E847" s="91"/>
      <c r="F847" s="43"/>
      <c r="G847" s="78"/>
      <c r="H847" s="14"/>
      <c r="I847" s="14"/>
    </row>
    <row r="848" spans="1:9" x14ac:dyDescent="0.25">
      <c r="A848" s="8"/>
      <c r="B848" s="129" t="s">
        <v>534</v>
      </c>
      <c r="C848" s="9"/>
      <c r="D848" s="9"/>
      <c r="E848" s="90"/>
      <c r="F848" s="9"/>
      <c r="G848" s="77"/>
      <c r="H848" s="10"/>
      <c r="I848" s="10"/>
    </row>
    <row r="849" spans="1:9" x14ac:dyDescent="0.25">
      <c r="A849" s="8">
        <v>658</v>
      </c>
      <c r="B849" s="11" t="s">
        <v>535</v>
      </c>
      <c r="C849" s="12" t="s">
        <v>40</v>
      </c>
      <c r="D849" s="12">
        <v>6</v>
      </c>
      <c r="E849" s="91">
        <v>7.51</v>
      </c>
      <c r="F849" s="43">
        <v>0.25559999999999999</v>
      </c>
      <c r="G849" s="78">
        <f>(E849*1.2556)</f>
        <v>9.4295559999999998</v>
      </c>
      <c r="H849" s="13">
        <f>G849*D849</f>
        <v>56.577336000000003</v>
      </c>
      <c r="I849" s="13" t="s">
        <v>12</v>
      </c>
    </row>
    <row r="850" spans="1:9" x14ac:dyDescent="0.25">
      <c r="A850" s="8">
        <v>659</v>
      </c>
      <c r="B850" s="11" t="s">
        <v>536</v>
      </c>
      <c r="C850" s="12" t="s">
        <v>40</v>
      </c>
      <c r="D850" s="12">
        <v>6</v>
      </c>
      <c r="E850" s="91">
        <v>6.32</v>
      </c>
      <c r="F850" s="43">
        <v>0.25559999999999999</v>
      </c>
      <c r="G850" s="78">
        <f t="shared" ref="G850:G852" si="156">(E850*1.2556)</f>
        <v>7.9353920000000011</v>
      </c>
      <c r="H850" s="13">
        <f t="shared" ref="H850:H852" si="157">G850*D850</f>
        <v>47.612352000000008</v>
      </c>
      <c r="I850" s="13" t="s">
        <v>12</v>
      </c>
    </row>
    <row r="851" spans="1:9" x14ac:dyDescent="0.25">
      <c r="A851" s="8">
        <v>660</v>
      </c>
      <c r="B851" s="11" t="s">
        <v>537</v>
      </c>
      <c r="C851" s="12" t="s">
        <v>40</v>
      </c>
      <c r="D851" s="12">
        <v>80</v>
      </c>
      <c r="E851" s="91">
        <v>18.809999999999999</v>
      </c>
      <c r="F851" s="43">
        <v>0.25559999999999999</v>
      </c>
      <c r="G851" s="78">
        <f t="shared" si="156"/>
        <v>23.617836</v>
      </c>
      <c r="H851" s="13">
        <f t="shared" si="157"/>
        <v>1889.42688</v>
      </c>
      <c r="I851" s="13" t="s">
        <v>12</v>
      </c>
    </row>
    <row r="852" spans="1:9" x14ac:dyDescent="0.25">
      <c r="A852" s="8">
        <v>661</v>
      </c>
      <c r="B852" s="11" t="s">
        <v>538</v>
      </c>
      <c r="C852" s="12" t="s">
        <v>11</v>
      </c>
      <c r="D852" s="12">
        <v>151</v>
      </c>
      <c r="E852" s="91">
        <v>24.51</v>
      </c>
      <c r="F852" s="43">
        <v>0.25559999999999999</v>
      </c>
      <c r="G852" s="78">
        <f t="shared" si="156"/>
        <v>30.774756000000004</v>
      </c>
      <c r="H852" s="13">
        <f t="shared" si="157"/>
        <v>4646.9881560000003</v>
      </c>
      <c r="I852" s="13" t="s">
        <v>12</v>
      </c>
    </row>
    <row r="853" spans="1:9" x14ac:dyDescent="0.25">
      <c r="A853" s="8"/>
      <c r="B853" s="11"/>
      <c r="C853" s="12"/>
      <c r="D853" s="12"/>
      <c r="E853" s="91"/>
      <c r="F853" s="43"/>
      <c r="G853" s="78"/>
      <c r="H853" s="13"/>
      <c r="I853" s="13"/>
    </row>
    <row r="854" spans="1:9" x14ac:dyDescent="0.25">
      <c r="A854" s="8"/>
      <c r="B854" s="129" t="s">
        <v>539</v>
      </c>
      <c r="C854" s="9"/>
      <c r="D854" s="9"/>
      <c r="E854" s="90"/>
      <c r="F854" s="9"/>
      <c r="G854" s="77"/>
      <c r="H854" s="10"/>
      <c r="I854" s="10"/>
    </row>
    <row r="855" spans="1:9" x14ac:dyDescent="0.25">
      <c r="A855" s="8">
        <v>662</v>
      </c>
      <c r="B855" s="11" t="s">
        <v>540</v>
      </c>
      <c r="C855" s="12" t="s">
        <v>40</v>
      </c>
      <c r="D855" s="12">
        <v>20</v>
      </c>
      <c r="E855" s="91">
        <v>0.95</v>
      </c>
      <c r="F855" s="43">
        <v>0.25559999999999999</v>
      </c>
      <c r="G855" s="78">
        <f>(E855*1.2556)</f>
        <v>1.19282</v>
      </c>
      <c r="H855" s="13">
        <f>G855*D855</f>
        <v>23.856400000000001</v>
      </c>
      <c r="I855" s="13" t="s">
        <v>12</v>
      </c>
    </row>
    <row r="856" spans="1:9" x14ac:dyDescent="0.25">
      <c r="A856" s="8">
        <v>663</v>
      </c>
      <c r="B856" s="11" t="s">
        <v>541</v>
      </c>
      <c r="C856" s="12" t="s">
        <v>40</v>
      </c>
      <c r="D856" s="12">
        <v>20</v>
      </c>
      <c r="E856" s="91">
        <v>1.08</v>
      </c>
      <c r="F856" s="43">
        <v>0.25559999999999999</v>
      </c>
      <c r="G856" s="78">
        <f t="shared" ref="G856:G863" si="158">(E856*1.2556)</f>
        <v>1.3560480000000001</v>
      </c>
      <c r="H856" s="13">
        <f t="shared" ref="H856:H863" si="159">G856*D856</f>
        <v>27.120960000000004</v>
      </c>
      <c r="I856" s="13" t="s">
        <v>12</v>
      </c>
    </row>
    <row r="857" spans="1:9" x14ac:dyDescent="0.25">
      <c r="A857" s="8">
        <v>664</v>
      </c>
      <c r="B857" s="11" t="s">
        <v>542</v>
      </c>
      <c r="C857" s="12" t="s">
        <v>40</v>
      </c>
      <c r="D857" s="12">
        <v>20</v>
      </c>
      <c r="E857" s="91">
        <v>1.1000000000000001</v>
      </c>
      <c r="F857" s="43">
        <v>0.25559999999999999</v>
      </c>
      <c r="G857" s="78">
        <f t="shared" si="158"/>
        <v>1.3811600000000002</v>
      </c>
      <c r="H857" s="13">
        <f t="shared" si="159"/>
        <v>27.623200000000004</v>
      </c>
      <c r="I857" s="13" t="s">
        <v>12</v>
      </c>
    </row>
    <row r="858" spans="1:9" x14ac:dyDescent="0.25">
      <c r="A858" s="8">
        <v>665</v>
      </c>
      <c r="B858" s="11" t="s">
        <v>543</v>
      </c>
      <c r="C858" s="12" t="s">
        <v>40</v>
      </c>
      <c r="D858" s="12">
        <v>20</v>
      </c>
      <c r="E858" s="91">
        <v>1.19</v>
      </c>
      <c r="F858" s="43">
        <v>0.25559999999999999</v>
      </c>
      <c r="G858" s="78">
        <f t="shared" si="158"/>
        <v>1.494164</v>
      </c>
      <c r="H858" s="13">
        <f t="shared" si="159"/>
        <v>29.883279999999999</v>
      </c>
      <c r="I858" s="13" t="s">
        <v>12</v>
      </c>
    </row>
    <row r="859" spans="1:9" x14ac:dyDescent="0.25">
      <c r="A859" s="8">
        <v>666</v>
      </c>
      <c r="B859" s="11" t="s">
        <v>544</v>
      </c>
      <c r="C859" s="12" t="s">
        <v>40</v>
      </c>
      <c r="D859" s="12">
        <v>20</v>
      </c>
      <c r="E859" s="91">
        <v>1.5</v>
      </c>
      <c r="F859" s="43">
        <v>0.25559999999999999</v>
      </c>
      <c r="G859" s="78">
        <f t="shared" si="158"/>
        <v>1.8834</v>
      </c>
      <c r="H859" s="13">
        <f t="shared" si="159"/>
        <v>37.667999999999999</v>
      </c>
      <c r="I859" s="13" t="s">
        <v>12</v>
      </c>
    </row>
    <row r="860" spans="1:9" x14ac:dyDescent="0.25">
      <c r="A860" s="8">
        <v>667</v>
      </c>
      <c r="B860" s="11" t="s">
        <v>545</v>
      </c>
      <c r="C860" s="12" t="s">
        <v>40</v>
      </c>
      <c r="D860" s="12">
        <v>20</v>
      </c>
      <c r="E860" s="91">
        <v>1.57</v>
      </c>
      <c r="F860" s="43">
        <v>0.25559999999999999</v>
      </c>
      <c r="G860" s="78">
        <f t="shared" si="158"/>
        <v>1.9712920000000003</v>
      </c>
      <c r="H860" s="13">
        <f t="shared" si="159"/>
        <v>39.425840000000008</v>
      </c>
      <c r="I860" s="13" t="s">
        <v>12</v>
      </c>
    </row>
    <row r="861" spans="1:9" x14ac:dyDescent="0.25">
      <c r="A861" s="8">
        <v>668</v>
      </c>
      <c r="B861" s="11" t="s">
        <v>546</v>
      </c>
      <c r="C861" s="12" t="s">
        <v>40</v>
      </c>
      <c r="D861" s="12">
        <v>20</v>
      </c>
      <c r="E861" s="91">
        <v>1.74</v>
      </c>
      <c r="F861" s="43">
        <v>0.25559999999999999</v>
      </c>
      <c r="G861" s="78">
        <f t="shared" si="158"/>
        <v>2.1847440000000002</v>
      </c>
      <c r="H861" s="13">
        <f t="shared" si="159"/>
        <v>43.694880000000005</v>
      </c>
      <c r="I861" s="13" t="s">
        <v>12</v>
      </c>
    </row>
    <row r="862" spans="1:9" x14ac:dyDescent="0.25">
      <c r="A862" s="8">
        <v>669</v>
      </c>
      <c r="B862" s="11" t="s">
        <v>547</v>
      </c>
      <c r="C862" s="12" t="s">
        <v>40</v>
      </c>
      <c r="D862" s="12">
        <v>20</v>
      </c>
      <c r="E862" s="91">
        <v>1.74</v>
      </c>
      <c r="F862" s="43">
        <v>0.25559999999999999</v>
      </c>
      <c r="G862" s="78">
        <f t="shared" si="158"/>
        <v>2.1847440000000002</v>
      </c>
      <c r="H862" s="13">
        <f t="shared" si="159"/>
        <v>43.694880000000005</v>
      </c>
      <c r="I862" s="13" t="s">
        <v>12</v>
      </c>
    </row>
    <row r="863" spans="1:9" x14ac:dyDescent="0.25">
      <c r="A863" s="8">
        <v>670</v>
      </c>
      <c r="B863" s="11" t="s">
        <v>548</v>
      </c>
      <c r="C863" s="12" t="s">
        <v>40</v>
      </c>
      <c r="D863" s="12">
        <v>20</v>
      </c>
      <c r="E863" s="91">
        <v>1.82</v>
      </c>
      <c r="F863" s="43">
        <v>0.25559999999999999</v>
      </c>
      <c r="G863" s="78">
        <f t="shared" si="158"/>
        <v>2.2851920000000003</v>
      </c>
      <c r="H863" s="13">
        <f t="shared" si="159"/>
        <v>45.703840000000007</v>
      </c>
      <c r="I863" s="13" t="s">
        <v>12</v>
      </c>
    </row>
    <row r="864" spans="1:9" x14ac:dyDescent="0.25">
      <c r="A864" s="8"/>
      <c r="B864" s="11"/>
      <c r="C864" s="12"/>
      <c r="D864" s="12"/>
      <c r="E864" s="91"/>
      <c r="F864" s="43"/>
      <c r="G864" s="78"/>
      <c r="H864" s="13"/>
      <c r="I864" s="13"/>
    </row>
    <row r="865" spans="1:9" x14ac:dyDescent="0.25">
      <c r="A865" s="8"/>
      <c r="B865" s="129" t="s">
        <v>549</v>
      </c>
      <c r="C865" s="9"/>
      <c r="D865" s="9"/>
      <c r="E865" s="90"/>
      <c r="F865" s="9"/>
      <c r="G865" s="77"/>
      <c r="H865" s="10"/>
      <c r="I865" s="10"/>
    </row>
    <row r="866" spans="1:9" x14ac:dyDescent="0.25">
      <c r="A866" s="8">
        <v>671</v>
      </c>
      <c r="B866" s="11" t="s">
        <v>550</v>
      </c>
      <c r="C866" s="12" t="s">
        <v>40</v>
      </c>
      <c r="D866" s="12">
        <v>20</v>
      </c>
      <c r="E866" s="91">
        <v>1</v>
      </c>
      <c r="F866" s="43">
        <v>0.25559999999999999</v>
      </c>
      <c r="G866" s="78">
        <f>(E866*1.2256)</f>
        <v>1.2256</v>
      </c>
      <c r="H866" s="13">
        <f>G866*D866</f>
        <v>24.512</v>
      </c>
      <c r="I866" s="13" t="s">
        <v>12</v>
      </c>
    </row>
    <row r="867" spans="1:9" x14ac:dyDescent="0.25">
      <c r="A867" s="8">
        <v>672</v>
      </c>
      <c r="B867" s="11" t="s">
        <v>551</v>
      </c>
      <c r="C867" s="12" t="s">
        <v>40</v>
      </c>
      <c r="D867" s="12">
        <v>20</v>
      </c>
      <c r="E867" s="91">
        <v>0.94</v>
      </c>
      <c r="F867" s="43">
        <v>0.25559999999999999</v>
      </c>
      <c r="G867" s="78">
        <f t="shared" ref="G867:G874" si="160">(E867*1.2256)</f>
        <v>1.152064</v>
      </c>
      <c r="H867" s="13">
        <f t="shared" ref="H867:H874" si="161">G867*D867</f>
        <v>23.04128</v>
      </c>
      <c r="I867" s="13" t="s">
        <v>12</v>
      </c>
    </row>
    <row r="868" spans="1:9" x14ac:dyDescent="0.25">
      <c r="A868" s="8">
        <v>673</v>
      </c>
      <c r="B868" s="11" t="s">
        <v>552</v>
      </c>
      <c r="C868" s="12" t="s">
        <v>40</v>
      </c>
      <c r="D868" s="12">
        <v>20</v>
      </c>
      <c r="E868" s="91">
        <v>0.86</v>
      </c>
      <c r="F868" s="43">
        <v>0.25559999999999999</v>
      </c>
      <c r="G868" s="78">
        <f t="shared" si="160"/>
        <v>1.0540160000000001</v>
      </c>
      <c r="H868" s="13">
        <f t="shared" si="161"/>
        <v>21.08032</v>
      </c>
      <c r="I868" s="13" t="s">
        <v>12</v>
      </c>
    </row>
    <row r="869" spans="1:9" x14ac:dyDescent="0.25">
      <c r="A869" s="8">
        <v>674</v>
      </c>
      <c r="B869" s="11" t="s">
        <v>553</v>
      </c>
      <c r="C869" s="12" t="s">
        <v>40</v>
      </c>
      <c r="D869" s="12">
        <v>20</v>
      </c>
      <c r="E869" s="91">
        <v>0.96</v>
      </c>
      <c r="F869" s="43">
        <v>0.25559999999999999</v>
      </c>
      <c r="G869" s="78">
        <f t="shared" si="160"/>
        <v>1.1765760000000001</v>
      </c>
      <c r="H869" s="13">
        <f t="shared" si="161"/>
        <v>23.53152</v>
      </c>
      <c r="I869" s="13" t="s">
        <v>12</v>
      </c>
    </row>
    <row r="870" spans="1:9" x14ac:dyDescent="0.25">
      <c r="A870" s="8">
        <v>675</v>
      </c>
      <c r="B870" s="11" t="s">
        <v>554</v>
      </c>
      <c r="C870" s="12" t="s">
        <v>40</v>
      </c>
      <c r="D870" s="12">
        <v>20</v>
      </c>
      <c r="E870" s="91">
        <v>1.1399999999999999</v>
      </c>
      <c r="F870" s="43">
        <v>0.25559999999999999</v>
      </c>
      <c r="G870" s="78">
        <f t="shared" si="160"/>
        <v>1.397184</v>
      </c>
      <c r="H870" s="13">
        <f t="shared" si="161"/>
        <v>27.943680000000001</v>
      </c>
      <c r="I870" s="13" t="s">
        <v>12</v>
      </c>
    </row>
    <row r="871" spans="1:9" x14ac:dyDescent="0.25">
      <c r="A871" s="8">
        <v>676</v>
      </c>
      <c r="B871" s="11" t="s">
        <v>555</v>
      </c>
      <c r="C871" s="12" t="s">
        <v>40</v>
      </c>
      <c r="D871" s="12">
        <v>20</v>
      </c>
      <c r="E871" s="91">
        <v>1</v>
      </c>
      <c r="F871" s="43">
        <v>0.25559999999999999</v>
      </c>
      <c r="G871" s="78">
        <f t="shared" si="160"/>
        <v>1.2256</v>
      </c>
      <c r="H871" s="13">
        <f t="shared" si="161"/>
        <v>24.512</v>
      </c>
      <c r="I871" s="13" t="s">
        <v>12</v>
      </c>
    </row>
    <row r="872" spans="1:9" x14ac:dyDescent="0.25">
      <c r="A872" s="8">
        <v>677</v>
      </c>
      <c r="B872" s="11" t="s">
        <v>556</v>
      </c>
      <c r="C872" s="12" t="s">
        <v>40</v>
      </c>
      <c r="D872" s="12">
        <v>20</v>
      </c>
      <c r="E872" s="91">
        <v>0.83</v>
      </c>
      <c r="F872" s="43">
        <v>0.25559999999999999</v>
      </c>
      <c r="G872" s="78">
        <f t="shared" si="160"/>
        <v>1.0172479999999999</v>
      </c>
      <c r="H872" s="13">
        <f t="shared" si="161"/>
        <v>20.34496</v>
      </c>
      <c r="I872" s="13" t="s">
        <v>12</v>
      </c>
    </row>
    <row r="873" spans="1:9" x14ac:dyDescent="0.25">
      <c r="A873" s="8">
        <v>678</v>
      </c>
      <c r="B873" s="11" t="s">
        <v>557</v>
      </c>
      <c r="C873" s="12" t="s">
        <v>40</v>
      </c>
      <c r="D873" s="12">
        <v>20</v>
      </c>
      <c r="E873" s="91">
        <v>1.55</v>
      </c>
      <c r="F873" s="43">
        <v>0.25559999999999999</v>
      </c>
      <c r="G873" s="78">
        <f t="shared" si="160"/>
        <v>1.89968</v>
      </c>
      <c r="H873" s="13">
        <f t="shared" si="161"/>
        <v>37.993600000000001</v>
      </c>
      <c r="I873" s="13" t="s">
        <v>12</v>
      </c>
    </row>
    <row r="874" spans="1:9" x14ac:dyDescent="0.25">
      <c r="A874" s="8">
        <v>679</v>
      </c>
      <c r="B874" s="11" t="s">
        <v>558</v>
      </c>
      <c r="C874" s="12" t="s">
        <v>40</v>
      </c>
      <c r="D874" s="12">
        <v>20</v>
      </c>
      <c r="E874" s="91">
        <v>1.68</v>
      </c>
      <c r="F874" s="43">
        <v>0.25559999999999999</v>
      </c>
      <c r="G874" s="78">
        <f t="shared" si="160"/>
        <v>2.0590079999999999</v>
      </c>
      <c r="H874" s="13">
        <f t="shared" si="161"/>
        <v>41.180160000000001</v>
      </c>
      <c r="I874" s="13" t="s">
        <v>12</v>
      </c>
    </row>
    <row r="875" spans="1:9" x14ac:dyDescent="0.25">
      <c r="A875" s="8"/>
      <c r="B875" s="11"/>
      <c r="C875" s="12"/>
      <c r="D875" s="12"/>
      <c r="E875" s="91"/>
      <c r="F875" s="43"/>
      <c r="G875" s="78"/>
      <c r="H875" s="13"/>
      <c r="I875" s="13"/>
    </row>
    <row r="876" spans="1:9" x14ac:dyDescent="0.25">
      <c r="A876" s="8"/>
      <c r="B876" s="129" t="s">
        <v>559</v>
      </c>
      <c r="C876" s="9"/>
      <c r="D876" s="9"/>
      <c r="E876" s="90"/>
      <c r="F876" s="9"/>
      <c r="G876" s="77"/>
      <c r="H876" s="10"/>
      <c r="I876" s="10"/>
    </row>
    <row r="877" spans="1:9" x14ac:dyDescent="0.25">
      <c r="A877" s="8">
        <v>680</v>
      </c>
      <c r="B877" s="11" t="s">
        <v>560</v>
      </c>
      <c r="C877" s="12" t="s">
        <v>40</v>
      </c>
      <c r="D877" s="12">
        <v>150</v>
      </c>
      <c r="E877" s="91">
        <v>0.11</v>
      </c>
      <c r="F877" s="43">
        <v>0.25559999999999999</v>
      </c>
      <c r="G877" s="78">
        <f>(E877*1.2556)</f>
        <v>0.13811600000000002</v>
      </c>
      <c r="H877" s="13">
        <f>G877*D877</f>
        <v>20.717400000000001</v>
      </c>
      <c r="I877" s="13" t="s">
        <v>12</v>
      </c>
    </row>
    <row r="878" spans="1:9" x14ac:dyDescent="0.25">
      <c r="A878" s="8">
        <v>681</v>
      </c>
      <c r="B878" s="11" t="s">
        <v>561</v>
      </c>
      <c r="C878" s="12" t="s">
        <v>40</v>
      </c>
      <c r="D878" s="12">
        <v>150</v>
      </c>
      <c r="E878" s="91">
        <v>0.11</v>
      </c>
      <c r="F878" s="43">
        <v>0.25559999999999999</v>
      </c>
      <c r="G878" s="78">
        <f t="shared" ref="G878:G884" si="162">(E878*1.2556)</f>
        <v>0.13811600000000002</v>
      </c>
      <c r="H878" s="13">
        <f t="shared" ref="H878:H884" si="163">G878*D878</f>
        <v>20.717400000000001</v>
      </c>
      <c r="I878" s="13" t="s">
        <v>12</v>
      </c>
    </row>
    <row r="879" spans="1:9" x14ac:dyDescent="0.25">
      <c r="A879" s="8">
        <v>682</v>
      </c>
      <c r="B879" s="11" t="s">
        <v>562</v>
      </c>
      <c r="C879" s="12" t="s">
        <v>40</v>
      </c>
      <c r="D879" s="12">
        <v>150</v>
      </c>
      <c r="E879" s="91">
        <v>0.04</v>
      </c>
      <c r="F879" s="43">
        <v>0.25559999999999999</v>
      </c>
      <c r="G879" s="78">
        <f t="shared" si="162"/>
        <v>5.0224000000000005E-2</v>
      </c>
      <c r="H879" s="13">
        <f t="shared" si="163"/>
        <v>7.5336000000000007</v>
      </c>
      <c r="I879" s="13" t="s">
        <v>12</v>
      </c>
    </row>
    <row r="880" spans="1:9" x14ac:dyDescent="0.25">
      <c r="A880" s="8">
        <v>683</v>
      </c>
      <c r="B880" s="11" t="s">
        <v>563</v>
      </c>
      <c r="C880" s="12" t="s">
        <v>40</v>
      </c>
      <c r="D880" s="12">
        <v>150</v>
      </c>
      <c r="E880" s="91">
        <v>0.06</v>
      </c>
      <c r="F880" s="43">
        <v>0.25559999999999999</v>
      </c>
      <c r="G880" s="78">
        <f t="shared" si="162"/>
        <v>7.5336E-2</v>
      </c>
      <c r="H880" s="13">
        <f t="shared" si="163"/>
        <v>11.3004</v>
      </c>
      <c r="I880" s="13" t="s">
        <v>12</v>
      </c>
    </row>
    <row r="881" spans="1:9" x14ac:dyDescent="0.25">
      <c r="A881" s="8">
        <v>684</v>
      </c>
      <c r="B881" s="11" t="s">
        <v>564</v>
      </c>
      <c r="C881" s="12" t="s">
        <v>40</v>
      </c>
      <c r="D881" s="12">
        <v>150</v>
      </c>
      <c r="E881" s="91">
        <v>7.0000000000000007E-2</v>
      </c>
      <c r="F881" s="43">
        <v>0.25559999999999999</v>
      </c>
      <c r="G881" s="78">
        <f t="shared" si="162"/>
        <v>8.7892000000000012E-2</v>
      </c>
      <c r="H881" s="13">
        <f t="shared" si="163"/>
        <v>13.183800000000002</v>
      </c>
      <c r="I881" s="13" t="s">
        <v>12</v>
      </c>
    </row>
    <row r="882" spans="1:9" x14ac:dyDescent="0.25">
      <c r="A882" s="8">
        <v>685</v>
      </c>
      <c r="B882" s="11" t="s">
        <v>565</v>
      </c>
      <c r="C882" s="12" t="s">
        <v>40</v>
      </c>
      <c r="D882" s="12">
        <v>150</v>
      </c>
      <c r="E882" s="91">
        <v>0.11</v>
      </c>
      <c r="F882" s="43">
        <v>0.25559999999999999</v>
      </c>
      <c r="G882" s="78">
        <f t="shared" si="162"/>
        <v>0.13811600000000002</v>
      </c>
      <c r="H882" s="13">
        <f t="shared" si="163"/>
        <v>20.717400000000001</v>
      </c>
      <c r="I882" s="13" t="s">
        <v>12</v>
      </c>
    </row>
    <row r="883" spans="1:9" x14ac:dyDescent="0.25">
      <c r="A883" s="8">
        <v>686</v>
      </c>
      <c r="B883" s="11" t="s">
        <v>566</v>
      </c>
      <c r="C883" s="12" t="s">
        <v>40</v>
      </c>
      <c r="D883" s="12">
        <v>150</v>
      </c>
      <c r="E883" s="91">
        <v>0.08</v>
      </c>
      <c r="F883" s="43">
        <v>0.25559999999999999</v>
      </c>
      <c r="G883" s="78">
        <f t="shared" si="162"/>
        <v>0.10044800000000001</v>
      </c>
      <c r="H883" s="13">
        <f t="shared" si="163"/>
        <v>15.067200000000001</v>
      </c>
      <c r="I883" s="13" t="s">
        <v>12</v>
      </c>
    </row>
    <row r="884" spans="1:9" x14ac:dyDescent="0.25">
      <c r="A884" s="8">
        <v>687</v>
      </c>
      <c r="B884" s="11" t="s">
        <v>567</v>
      </c>
      <c r="C884" s="12" t="s">
        <v>40</v>
      </c>
      <c r="D884" s="12">
        <v>150</v>
      </c>
      <c r="E884" s="91">
        <v>0.08</v>
      </c>
      <c r="F884" s="43">
        <v>0.25559999999999999</v>
      </c>
      <c r="G884" s="78">
        <f t="shared" si="162"/>
        <v>0.10044800000000001</v>
      </c>
      <c r="H884" s="13">
        <f t="shared" si="163"/>
        <v>15.067200000000001</v>
      </c>
      <c r="I884" s="13" t="s">
        <v>12</v>
      </c>
    </row>
    <row r="885" spans="1:9" x14ac:dyDescent="0.25">
      <c r="A885" s="8"/>
      <c r="B885" s="11"/>
      <c r="C885" s="12"/>
      <c r="D885" s="12"/>
      <c r="E885" s="91"/>
      <c r="F885" s="43"/>
      <c r="G885" s="78"/>
      <c r="H885" s="13"/>
      <c r="I885" s="13"/>
    </row>
    <row r="886" spans="1:9" x14ac:dyDescent="0.25">
      <c r="A886" s="8"/>
      <c r="B886" s="129" t="s">
        <v>568</v>
      </c>
      <c r="C886" s="9"/>
      <c r="D886" s="9"/>
      <c r="E886" s="90"/>
      <c r="F886" s="9"/>
      <c r="G886" s="77"/>
      <c r="H886" s="10"/>
      <c r="I886" s="10"/>
    </row>
    <row r="887" spans="1:9" x14ac:dyDescent="0.25">
      <c r="A887" s="8">
        <v>689</v>
      </c>
      <c r="B887" s="11" t="s">
        <v>569</v>
      </c>
      <c r="C887" s="12" t="s">
        <v>40</v>
      </c>
      <c r="D887" s="12">
        <v>30</v>
      </c>
      <c r="E887" s="91">
        <v>2.08</v>
      </c>
      <c r="F887" s="43">
        <v>0.25559999999999999</v>
      </c>
      <c r="G887" s="78">
        <f>(E887*1.2556)</f>
        <v>2.6116480000000002</v>
      </c>
      <c r="H887" s="14">
        <f>G887*D887</f>
        <v>78.349440000000001</v>
      </c>
      <c r="I887" s="14" t="s">
        <v>12</v>
      </c>
    </row>
    <row r="888" spans="1:9" x14ac:dyDescent="0.25">
      <c r="A888" s="8">
        <v>690</v>
      </c>
      <c r="B888" s="11" t="s">
        <v>570</v>
      </c>
      <c r="C888" s="12" t="s">
        <v>40</v>
      </c>
      <c r="D888" s="12">
        <v>30</v>
      </c>
      <c r="E888" s="91">
        <v>1.65</v>
      </c>
      <c r="F888" s="43">
        <v>0.25559999999999999</v>
      </c>
      <c r="G888" s="78">
        <f t="shared" ref="G888:G890" si="164">(E888*1.2556)</f>
        <v>2.0717400000000001</v>
      </c>
      <c r="H888" s="14">
        <f t="shared" ref="H888:H890" si="165">G888*D888</f>
        <v>62.152200000000008</v>
      </c>
      <c r="I888" s="14" t="s">
        <v>12</v>
      </c>
    </row>
    <row r="889" spans="1:9" x14ac:dyDescent="0.25">
      <c r="A889" s="8">
        <v>691</v>
      </c>
      <c r="B889" s="11" t="s">
        <v>571</v>
      </c>
      <c r="C889" s="12" t="s">
        <v>40</v>
      </c>
      <c r="D889" s="12">
        <v>30</v>
      </c>
      <c r="E889" s="91">
        <v>2.4</v>
      </c>
      <c r="F889" s="43">
        <v>0.25559999999999999</v>
      </c>
      <c r="G889" s="78">
        <f t="shared" si="164"/>
        <v>3.0134400000000001</v>
      </c>
      <c r="H889" s="14">
        <f t="shared" si="165"/>
        <v>90.403199999999998</v>
      </c>
      <c r="I889" s="14" t="s">
        <v>12</v>
      </c>
    </row>
    <row r="890" spans="1:9" x14ac:dyDescent="0.25">
      <c r="A890" s="8">
        <v>692</v>
      </c>
      <c r="B890" s="11" t="s">
        <v>572</v>
      </c>
      <c r="C890" s="12" t="s">
        <v>40</v>
      </c>
      <c r="D890" s="12">
        <v>30</v>
      </c>
      <c r="E890" s="91">
        <v>2.37</v>
      </c>
      <c r="F890" s="43">
        <v>0.25559999999999999</v>
      </c>
      <c r="G890" s="78">
        <f t="shared" si="164"/>
        <v>2.9757720000000001</v>
      </c>
      <c r="H890" s="14">
        <f t="shared" si="165"/>
        <v>89.273160000000004</v>
      </c>
      <c r="I890" s="14" t="s">
        <v>12</v>
      </c>
    </row>
    <row r="891" spans="1:9" x14ac:dyDescent="0.25">
      <c r="A891" s="47"/>
      <c r="B891" s="48"/>
      <c r="C891" s="49"/>
      <c r="D891" s="12"/>
      <c r="E891" s="91"/>
      <c r="F891" s="43"/>
      <c r="G891" s="78"/>
      <c r="H891" s="14"/>
      <c r="I891" s="14"/>
    </row>
    <row r="892" spans="1:9" x14ac:dyDescent="0.25">
      <c r="A892" s="130" t="s">
        <v>573</v>
      </c>
      <c r="B892" s="131"/>
      <c r="C892" s="19"/>
      <c r="D892" s="6"/>
      <c r="E892" s="89"/>
      <c r="F892" s="6"/>
      <c r="G892" s="76"/>
      <c r="H892" s="7"/>
      <c r="I892" s="7"/>
    </row>
    <row r="893" spans="1:9" x14ac:dyDescent="0.25">
      <c r="A893" s="20">
        <v>693</v>
      </c>
      <c r="B893" s="21" t="s">
        <v>574</v>
      </c>
      <c r="C893" s="12" t="s">
        <v>575</v>
      </c>
      <c r="D893" s="12">
        <v>50</v>
      </c>
      <c r="E893" s="91">
        <v>1.38</v>
      </c>
      <c r="F893" s="43">
        <v>0.25559999999999999</v>
      </c>
      <c r="G893" s="78">
        <f>(E893*1.2556)</f>
        <v>1.7327279999999998</v>
      </c>
      <c r="H893" s="14">
        <f>G893*D893</f>
        <v>86.636399999999995</v>
      </c>
      <c r="I893" s="14" t="s">
        <v>12</v>
      </c>
    </row>
    <row r="894" spans="1:9" x14ac:dyDescent="0.25">
      <c r="A894" s="8">
        <v>694</v>
      </c>
      <c r="B894" s="11" t="s">
        <v>576</v>
      </c>
      <c r="C894" s="12" t="s">
        <v>575</v>
      </c>
      <c r="D894" s="12">
        <v>50</v>
      </c>
      <c r="E894" s="91">
        <v>1.05</v>
      </c>
      <c r="F894" s="43">
        <v>0.25559999999999999</v>
      </c>
      <c r="G894" s="78">
        <f t="shared" ref="G894:G930" si="166">(E894*1.2556)</f>
        <v>1.3183800000000001</v>
      </c>
      <c r="H894" s="14">
        <f t="shared" ref="H894:H930" si="167">G894*D894</f>
        <v>65.919000000000011</v>
      </c>
      <c r="I894" s="14" t="s">
        <v>12</v>
      </c>
    </row>
    <row r="895" spans="1:9" x14ac:dyDescent="0.25">
      <c r="A895" s="20">
        <v>695</v>
      </c>
      <c r="B895" s="11" t="s">
        <v>577</v>
      </c>
      <c r="C895" s="12" t="s">
        <v>28</v>
      </c>
      <c r="D895" s="12">
        <v>75</v>
      </c>
      <c r="E895" s="91">
        <v>0.05</v>
      </c>
      <c r="F895" s="43">
        <v>0.25559999999999999</v>
      </c>
      <c r="G895" s="78">
        <f t="shared" si="166"/>
        <v>6.2780000000000002E-2</v>
      </c>
      <c r="H895" s="14">
        <f t="shared" si="167"/>
        <v>4.7084999999999999</v>
      </c>
      <c r="I895" s="14" t="s">
        <v>12</v>
      </c>
    </row>
    <row r="896" spans="1:9" x14ac:dyDescent="0.25">
      <c r="A896" s="8">
        <v>696</v>
      </c>
      <c r="B896" s="11" t="s">
        <v>578</v>
      </c>
      <c r="C896" s="12" t="s">
        <v>579</v>
      </c>
      <c r="D896" s="12">
        <v>1</v>
      </c>
      <c r="E896" s="91">
        <v>20.22</v>
      </c>
      <c r="F896" s="43">
        <v>0.25559999999999999</v>
      </c>
      <c r="G896" s="78">
        <f t="shared" si="166"/>
        <v>25.388231999999999</v>
      </c>
      <c r="H896" s="14">
        <f t="shared" si="167"/>
        <v>25.388231999999999</v>
      </c>
      <c r="I896" s="14" t="s">
        <v>12</v>
      </c>
    </row>
    <row r="897" spans="1:9" x14ac:dyDescent="0.25">
      <c r="A897" s="20">
        <v>697</v>
      </c>
      <c r="B897" s="11" t="s">
        <v>580</v>
      </c>
      <c r="C897" s="12" t="s">
        <v>581</v>
      </c>
      <c r="D897" s="12">
        <v>10</v>
      </c>
      <c r="E897" s="91">
        <v>16.82</v>
      </c>
      <c r="F897" s="43">
        <v>0.25559999999999999</v>
      </c>
      <c r="G897" s="78">
        <f t="shared" si="166"/>
        <v>21.119192000000002</v>
      </c>
      <c r="H897" s="14">
        <f t="shared" si="167"/>
        <v>211.19192000000001</v>
      </c>
      <c r="I897" s="14" t="s">
        <v>12</v>
      </c>
    </row>
    <row r="898" spans="1:9" x14ac:dyDescent="0.25">
      <c r="A898" s="8">
        <v>698</v>
      </c>
      <c r="B898" s="11" t="s">
        <v>582</v>
      </c>
      <c r="C898" s="12" t="s">
        <v>581</v>
      </c>
      <c r="D898" s="12">
        <v>10</v>
      </c>
      <c r="E898" s="91">
        <v>16.87</v>
      </c>
      <c r="F898" s="43">
        <v>0.25559999999999999</v>
      </c>
      <c r="G898" s="78">
        <f t="shared" si="166"/>
        <v>21.181972000000002</v>
      </c>
      <c r="H898" s="14">
        <f t="shared" si="167"/>
        <v>211.81972000000002</v>
      </c>
      <c r="I898" s="14" t="s">
        <v>12</v>
      </c>
    </row>
    <row r="899" spans="1:9" x14ac:dyDescent="0.25">
      <c r="A899" s="20">
        <v>699</v>
      </c>
      <c r="B899" s="11" t="s">
        <v>583</v>
      </c>
      <c r="C899" s="12" t="s">
        <v>581</v>
      </c>
      <c r="D899" s="12">
        <v>10</v>
      </c>
      <c r="E899" s="91">
        <v>16.68</v>
      </c>
      <c r="F899" s="43">
        <v>0.25559999999999999</v>
      </c>
      <c r="G899" s="78">
        <f t="shared" si="166"/>
        <v>20.943408000000002</v>
      </c>
      <c r="H899" s="14">
        <f t="shared" si="167"/>
        <v>209.43408000000002</v>
      </c>
      <c r="I899" s="14" t="s">
        <v>12</v>
      </c>
    </row>
    <row r="900" spans="1:9" x14ac:dyDescent="0.25">
      <c r="A900" s="8">
        <v>700</v>
      </c>
      <c r="B900" s="11" t="s">
        <v>584</v>
      </c>
      <c r="C900" s="12" t="s">
        <v>581</v>
      </c>
      <c r="D900" s="12">
        <v>10</v>
      </c>
      <c r="E900" s="91">
        <v>17.23</v>
      </c>
      <c r="F900" s="43">
        <v>0.25559999999999999</v>
      </c>
      <c r="G900" s="78">
        <f t="shared" si="166"/>
        <v>21.633988000000002</v>
      </c>
      <c r="H900" s="14">
        <f t="shared" si="167"/>
        <v>216.33988000000002</v>
      </c>
      <c r="I900" s="14" t="s">
        <v>12</v>
      </c>
    </row>
    <row r="901" spans="1:9" x14ac:dyDescent="0.25">
      <c r="A901" s="20">
        <v>701</v>
      </c>
      <c r="B901" s="11" t="s">
        <v>585</v>
      </c>
      <c r="C901" s="12" t="s">
        <v>581</v>
      </c>
      <c r="D901" s="12">
        <v>75</v>
      </c>
      <c r="E901" s="91">
        <v>16.64</v>
      </c>
      <c r="F901" s="43">
        <v>0.25559999999999999</v>
      </c>
      <c r="G901" s="78">
        <f t="shared" si="166"/>
        <v>20.893184000000002</v>
      </c>
      <c r="H901" s="14">
        <f t="shared" si="167"/>
        <v>1566.9888000000001</v>
      </c>
      <c r="I901" s="14" t="s">
        <v>12</v>
      </c>
    </row>
    <row r="902" spans="1:9" x14ac:dyDescent="0.25">
      <c r="A902" s="8">
        <v>702</v>
      </c>
      <c r="B902" s="11" t="s">
        <v>586</v>
      </c>
      <c r="C902" s="12" t="s">
        <v>575</v>
      </c>
      <c r="D902" s="12">
        <v>30</v>
      </c>
      <c r="E902" s="91">
        <v>11</v>
      </c>
      <c r="F902" s="43">
        <v>0.25559999999999999</v>
      </c>
      <c r="G902" s="78">
        <f t="shared" si="166"/>
        <v>13.8116</v>
      </c>
      <c r="H902" s="14">
        <f t="shared" si="167"/>
        <v>414.34800000000001</v>
      </c>
      <c r="I902" s="14" t="s">
        <v>12</v>
      </c>
    </row>
    <row r="903" spans="1:9" x14ac:dyDescent="0.25">
      <c r="A903" s="20">
        <v>703</v>
      </c>
      <c r="B903" s="11" t="s">
        <v>587</v>
      </c>
      <c r="C903" s="12" t="s">
        <v>575</v>
      </c>
      <c r="D903" s="12">
        <v>25</v>
      </c>
      <c r="E903" s="91">
        <v>13.71</v>
      </c>
      <c r="F903" s="43">
        <v>0.25559999999999999</v>
      </c>
      <c r="G903" s="78">
        <f t="shared" si="166"/>
        <v>17.214276000000002</v>
      </c>
      <c r="H903" s="14">
        <f t="shared" si="167"/>
        <v>430.35690000000005</v>
      </c>
      <c r="I903" s="14" t="s">
        <v>12</v>
      </c>
    </row>
    <row r="904" spans="1:9" x14ac:dyDescent="0.25">
      <c r="A904" s="8">
        <v>704</v>
      </c>
      <c r="B904" s="11" t="s">
        <v>588</v>
      </c>
      <c r="C904" s="12" t="s">
        <v>116</v>
      </c>
      <c r="D904" s="12">
        <v>10</v>
      </c>
      <c r="E904" s="91">
        <v>10.48</v>
      </c>
      <c r="F904" s="43">
        <v>0.25559999999999999</v>
      </c>
      <c r="G904" s="78">
        <f t="shared" si="166"/>
        <v>13.158688000000001</v>
      </c>
      <c r="H904" s="14">
        <f t="shared" si="167"/>
        <v>131.58688000000001</v>
      </c>
      <c r="I904" s="14" t="s">
        <v>12</v>
      </c>
    </row>
    <row r="905" spans="1:9" x14ac:dyDescent="0.25">
      <c r="A905" s="20">
        <v>705</v>
      </c>
      <c r="B905" s="11" t="s">
        <v>589</v>
      </c>
      <c r="C905" s="12" t="s">
        <v>116</v>
      </c>
      <c r="D905" s="12">
        <v>10</v>
      </c>
      <c r="E905" s="91">
        <v>10.06</v>
      </c>
      <c r="F905" s="43">
        <v>0.25559999999999999</v>
      </c>
      <c r="G905" s="78">
        <f t="shared" si="166"/>
        <v>12.631336000000001</v>
      </c>
      <c r="H905" s="14">
        <f t="shared" si="167"/>
        <v>126.31336000000002</v>
      </c>
      <c r="I905" s="14" t="s">
        <v>12</v>
      </c>
    </row>
    <row r="906" spans="1:9" x14ac:dyDescent="0.25">
      <c r="A906" s="8">
        <v>706</v>
      </c>
      <c r="B906" s="11" t="s">
        <v>590</v>
      </c>
      <c r="C906" s="12" t="s">
        <v>116</v>
      </c>
      <c r="D906" s="12">
        <v>10</v>
      </c>
      <c r="E906" s="91">
        <v>9.9</v>
      </c>
      <c r="F906" s="43">
        <v>0.25559999999999999</v>
      </c>
      <c r="G906" s="78">
        <f t="shared" si="166"/>
        <v>12.430440000000001</v>
      </c>
      <c r="H906" s="14">
        <f t="shared" si="167"/>
        <v>124.30440000000002</v>
      </c>
      <c r="I906" s="14" t="s">
        <v>12</v>
      </c>
    </row>
    <row r="907" spans="1:9" x14ac:dyDescent="0.25">
      <c r="A907" s="20">
        <v>707</v>
      </c>
      <c r="B907" s="11" t="s">
        <v>591</v>
      </c>
      <c r="C907" s="12" t="s">
        <v>116</v>
      </c>
      <c r="D907" s="12">
        <v>10</v>
      </c>
      <c r="E907" s="91">
        <v>10.33</v>
      </c>
      <c r="F907" s="43">
        <v>0.25559999999999999</v>
      </c>
      <c r="G907" s="78">
        <f t="shared" si="166"/>
        <v>12.970348000000001</v>
      </c>
      <c r="H907" s="14">
        <f t="shared" si="167"/>
        <v>129.70348000000001</v>
      </c>
      <c r="I907" s="14" t="s">
        <v>12</v>
      </c>
    </row>
    <row r="908" spans="1:9" x14ac:dyDescent="0.25">
      <c r="A908" s="8">
        <v>708</v>
      </c>
      <c r="B908" s="11" t="s">
        <v>592</v>
      </c>
      <c r="C908" s="12" t="s">
        <v>593</v>
      </c>
      <c r="D908" s="12">
        <v>3</v>
      </c>
      <c r="E908" s="91">
        <v>6.36</v>
      </c>
      <c r="F908" s="43">
        <v>0.25559999999999999</v>
      </c>
      <c r="G908" s="78">
        <f t="shared" si="166"/>
        <v>7.9856160000000012</v>
      </c>
      <c r="H908" s="14">
        <f t="shared" si="167"/>
        <v>23.956848000000004</v>
      </c>
      <c r="I908" s="14" t="s">
        <v>12</v>
      </c>
    </row>
    <row r="909" spans="1:9" x14ac:dyDescent="0.25">
      <c r="A909" s="20">
        <v>709</v>
      </c>
      <c r="B909" s="11" t="s">
        <v>594</v>
      </c>
      <c r="C909" s="12" t="s">
        <v>581</v>
      </c>
      <c r="D909" s="12">
        <v>20</v>
      </c>
      <c r="E909" s="91">
        <v>0.66</v>
      </c>
      <c r="F909" s="43">
        <v>0.25559999999999999</v>
      </c>
      <c r="G909" s="78">
        <f t="shared" si="166"/>
        <v>0.8286960000000001</v>
      </c>
      <c r="H909" s="14">
        <f t="shared" si="167"/>
        <v>16.573920000000001</v>
      </c>
      <c r="I909" s="14" t="s">
        <v>12</v>
      </c>
    </row>
    <row r="910" spans="1:9" x14ac:dyDescent="0.25">
      <c r="A910" s="8">
        <v>710</v>
      </c>
      <c r="B910" s="11" t="s">
        <v>595</v>
      </c>
      <c r="C910" s="12" t="s">
        <v>581</v>
      </c>
      <c r="D910" s="12">
        <v>30</v>
      </c>
      <c r="E910" s="91">
        <v>0.51</v>
      </c>
      <c r="F910" s="43">
        <v>0.25559999999999999</v>
      </c>
      <c r="G910" s="78">
        <f t="shared" si="166"/>
        <v>0.64035600000000004</v>
      </c>
      <c r="H910" s="14">
        <f t="shared" si="167"/>
        <v>19.21068</v>
      </c>
      <c r="I910" s="14" t="s">
        <v>12</v>
      </c>
    </row>
    <row r="911" spans="1:9" x14ac:dyDescent="0.25">
      <c r="A911" s="20">
        <v>711</v>
      </c>
      <c r="B911" s="11" t="s">
        <v>596</v>
      </c>
      <c r="C911" s="12" t="s">
        <v>581</v>
      </c>
      <c r="D911" s="12">
        <v>75</v>
      </c>
      <c r="E911" s="91">
        <v>0.15</v>
      </c>
      <c r="F911" s="43">
        <v>0.25559999999999999</v>
      </c>
      <c r="G911" s="78">
        <f t="shared" si="166"/>
        <v>0.18834000000000001</v>
      </c>
      <c r="H911" s="14">
        <f t="shared" si="167"/>
        <v>14.125500000000001</v>
      </c>
      <c r="I911" s="14" t="s">
        <v>12</v>
      </c>
    </row>
    <row r="912" spans="1:9" x14ac:dyDescent="0.25">
      <c r="A912" s="8">
        <v>712</v>
      </c>
      <c r="B912" s="11" t="s">
        <v>597</v>
      </c>
      <c r="C912" s="12" t="s">
        <v>166</v>
      </c>
      <c r="D912" s="12">
        <v>1</v>
      </c>
      <c r="E912" s="91">
        <v>0.96</v>
      </c>
      <c r="F912" s="43">
        <v>0.25559999999999999</v>
      </c>
      <c r="G912" s="78">
        <f t="shared" si="166"/>
        <v>1.205376</v>
      </c>
      <c r="H912" s="14">
        <f t="shared" si="167"/>
        <v>1.205376</v>
      </c>
      <c r="I912" s="14" t="s">
        <v>12</v>
      </c>
    </row>
    <row r="913" spans="1:9" x14ac:dyDescent="0.25">
      <c r="A913" s="20">
        <v>713</v>
      </c>
      <c r="B913" s="11" t="s">
        <v>598</v>
      </c>
      <c r="C913" s="12" t="s">
        <v>166</v>
      </c>
      <c r="D913" s="12">
        <v>1</v>
      </c>
      <c r="E913" s="91">
        <v>1.21</v>
      </c>
      <c r="F913" s="43">
        <v>0.25559999999999999</v>
      </c>
      <c r="G913" s="78">
        <f t="shared" si="166"/>
        <v>1.5192760000000001</v>
      </c>
      <c r="H913" s="14">
        <f t="shared" si="167"/>
        <v>1.5192760000000001</v>
      </c>
      <c r="I913" s="14" t="s">
        <v>12</v>
      </c>
    </row>
    <row r="914" spans="1:9" x14ac:dyDescent="0.25">
      <c r="A914" s="8">
        <v>714</v>
      </c>
      <c r="B914" s="11" t="s">
        <v>599</v>
      </c>
      <c r="C914" s="12" t="s">
        <v>166</v>
      </c>
      <c r="D914" s="12">
        <v>1</v>
      </c>
      <c r="E914" s="91">
        <v>1.23</v>
      </c>
      <c r="F914" s="43">
        <v>0.25559999999999999</v>
      </c>
      <c r="G914" s="78">
        <f t="shared" si="166"/>
        <v>1.5443880000000001</v>
      </c>
      <c r="H914" s="14">
        <f t="shared" si="167"/>
        <v>1.5443880000000001</v>
      </c>
      <c r="I914" s="14" t="s">
        <v>12</v>
      </c>
    </row>
    <row r="915" spans="1:9" x14ac:dyDescent="0.25">
      <c r="A915" s="20">
        <v>715</v>
      </c>
      <c r="B915" s="11" t="s">
        <v>600</v>
      </c>
      <c r="C915" s="12" t="s">
        <v>166</v>
      </c>
      <c r="D915" s="12">
        <v>1</v>
      </c>
      <c r="E915" s="91">
        <v>1.07</v>
      </c>
      <c r="F915" s="43">
        <v>0.25559999999999999</v>
      </c>
      <c r="G915" s="78">
        <f t="shared" si="166"/>
        <v>1.3434920000000001</v>
      </c>
      <c r="H915" s="14">
        <f t="shared" si="167"/>
        <v>1.3434920000000001</v>
      </c>
      <c r="I915" s="14" t="s">
        <v>12</v>
      </c>
    </row>
    <row r="916" spans="1:9" x14ac:dyDescent="0.25">
      <c r="A916" s="8">
        <v>716</v>
      </c>
      <c r="B916" s="11" t="s">
        <v>601</v>
      </c>
      <c r="C916" s="12" t="s">
        <v>166</v>
      </c>
      <c r="D916" s="12">
        <v>1</v>
      </c>
      <c r="E916" s="91">
        <v>1.07</v>
      </c>
      <c r="F916" s="43">
        <v>0.25559999999999999</v>
      </c>
      <c r="G916" s="78">
        <f t="shared" si="166"/>
        <v>1.3434920000000001</v>
      </c>
      <c r="H916" s="14">
        <f t="shared" si="167"/>
        <v>1.3434920000000001</v>
      </c>
      <c r="I916" s="14" t="s">
        <v>12</v>
      </c>
    </row>
    <row r="917" spans="1:9" x14ac:dyDescent="0.25">
      <c r="A917" s="20">
        <v>717</v>
      </c>
      <c r="B917" s="11" t="s">
        <v>602</v>
      </c>
      <c r="C917" s="12" t="s">
        <v>166</v>
      </c>
      <c r="D917" s="12">
        <v>1</v>
      </c>
      <c r="E917" s="91">
        <v>1.2</v>
      </c>
      <c r="F917" s="43">
        <v>0.25559999999999999</v>
      </c>
      <c r="G917" s="78">
        <f t="shared" si="166"/>
        <v>1.5067200000000001</v>
      </c>
      <c r="H917" s="14">
        <f t="shared" si="167"/>
        <v>1.5067200000000001</v>
      </c>
      <c r="I917" s="14" t="s">
        <v>12</v>
      </c>
    </row>
    <row r="918" spans="1:9" x14ac:dyDescent="0.25">
      <c r="A918" s="8">
        <v>718</v>
      </c>
      <c r="B918" s="11" t="s">
        <v>603</v>
      </c>
      <c r="C918" s="12" t="s">
        <v>166</v>
      </c>
      <c r="D918" s="12">
        <v>1</v>
      </c>
      <c r="E918" s="91">
        <v>1.19</v>
      </c>
      <c r="F918" s="43">
        <v>0.25559999999999999</v>
      </c>
      <c r="G918" s="78">
        <f t="shared" si="166"/>
        <v>1.494164</v>
      </c>
      <c r="H918" s="14">
        <f t="shared" si="167"/>
        <v>1.494164</v>
      </c>
      <c r="I918" s="14" t="s">
        <v>12</v>
      </c>
    </row>
    <row r="919" spans="1:9" x14ac:dyDescent="0.25">
      <c r="A919" s="20">
        <v>719</v>
      </c>
      <c r="B919" s="11" t="s">
        <v>604</v>
      </c>
      <c r="C919" s="12" t="s">
        <v>166</v>
      </c>
      <c r="D919" s="12">
        <v>1</v>
      </c>
      <c r="E919" s="91">
        <v>1.19</v>
      </c>
      <c r="F919" s="43">
        <v>0.25559999999999999</v>
      </c>
      <c r="G919" s="78">
        <f t="shared" si="166"/>
        <v>1.494164</v>
      </c>
      <c r="H919" s="14">
        <f t="shared" si="167"/>
        <v>1.494164</v>
      </c>
      <c r="I919" s="14" t="s">
        <v>12</v>
      </c>
    </row>
    <row r="920" spans="1:9" x14ac:dyDescent="0.25">
      <c r="A920" s="8">
        <v>720</v>
      </c>
      <c r="B920" s="11" t="s">
        <v>605</v>
      </c>
      <c r="C920" s="12" t="s">
        <v>166</v>
      </c>
      <c r="D920" s="12">
        <v>1</v>
      </c>
      <c r="E920" s="91">
        <v>1.1299999999999999</v>
      </c>
      <c r="F920" s="43">
        <v>0.25559999999999999</v>
      </c>
      <c r="G920" s="78">
        <f t="shared" si="166"/>
        <v>1.418828</v>
      </c>
      <c r="H920" s="14">
        <f t="shared" si="167"/>
        <v>1.418828</v>
      </c>
      <c r="I920" s="14" t="s">
        <v>12</v>
      </c>
    </row>
    <row r="921" spans="1:9" x14ac:dyDescent="0.25">
      <c r="A921" s="20">
        <v>721</v>
      </c>
      <c r="B921" s="11" t="s">
        <v>606</v>
      </c>
      <c r="C921" s="12" t="s">
        <v>579</v>
      </c>
      <c r="D921" s="12">
        <v>10</v>
      </c>
      <c r="E921" s="91">
        <v>22.13</v>
      </c>
      <c r="F921" s="43">
        <v>0.25559999999999999</v>
      </c>
      <c r="G921" s="78">
        <f t="shared" si="166"/>
        <v>27.786428000000001</v>
      </c>
      <c r="H921" s="14">
        <f t="shared" si="167"/>
        <v>277.86428000000001</v>
      </c>
      <c r="I921" s="14" t="s">
        <v>12</v>
      </c>
    </row>
    <row r="922" spans="1:9" x14ac:dyDescent="0.25">
      <c r="A922" s="8">
        <v>722</v>
      </c>
      <c r="B922" s="11" t="s">
        <v>607</v>
      </c>
      <c r="C922" s="12" t="s">
        <v>28</v>
      </c>
      <c r="D922" s="12">
        <v>10</v>
      </c>
      <c r="E922" s="91">
        <v>8.06</v>
      </c>
      <c r="F922" s="43">
        <v>0.25559999999999999</v>
      </c>
      <c r="G922" s="78">
        <f t="shared" si="166"/>
        <v>10.120136</v>
      </c>
      <c r="H922" s="14">
        <f t="shared" si="167"/>
        <v>101.20136000000001</v>
      </c>
      <c r="I922" s="14" t="s">
        <v>12</v>
      </c>
    </row>
    <row r="923" spans="1:9" x14ac:dyDescent="0.25">
      <c r="A923" s="20">
        <v>723</v>
      </c>
      <c r="B923" s="11" t="s">
        <v>608</v>
      </c>
      <c r="C923" s="12" t="s">
        <v>28</v>
      </c>
      <c r="D923" s="12">
        <v>10</v>
      </c>
      <c r="E923" s="91">
        <v>7.91</v>
      </c>
      <c r="F923" s="43">
        <v>0.25559999999999999</v>
      </c>
      <c r="G923" s="78">
        <f t="shared" si="166"/>
        <v>9.9317960000000003</v>
      </c>
      <c r="H923" s="14">
        <f t="shared" si="167"/>
        <v>99.317959999999999</v>
      </c>
      <c r="I923" s="14" t="s">
        <v>12</v>
      </c>
    </row>
    <row r="924" spans="1:9" x14ac:dyDescent="0.25">
      <c r="A924" s="8">
        <v>724</v>
      </c>
      <c r="B924" s="11" t="s">
        <v>609</v>
      </c>
      <c r="C924" s="12" t="s">
        <v>28</v>
      </c>
      <c r="D924" s="12">
        <v>10</v>
      </c>
      <c r="E924" s="91">
        <v>8.06</v>
      </c>
      <c r="F924" s="43">
        <v>0.25559999999999999</v>
      </c>
      <c r="G924" s="78">
        <f t="shared" si="166"/>
        <v>10.120136</v>
      </c>
      <c r="H924" s="14">
        <f t="shared" si="167"/>
        <v>101.20136000000001</v>
      </c>
      <c r="I924" s="14" t="s">
        <v>12</v>
      </c>
    </row>
    <row r="925" spans="1:9" x14ac:dyDescent="0.25">
      <c r="A925" s="20">
        <v>725</v>
      </c>
      <c r="B925" s="11" t="s">
        <v>610</v>
      </c>
      <c r="C925" s="12" t="s">
        <v>520</v>
      </c>
      <c r="D925" s="12">
        <v>3</v>
      </c>
      <c r="E925" s="91">
        <v>62.79</v>
      </c>
      <c r="F925" s="43">
        <v>0.25559999999999999</v>
      </c>
      <c r="G925" s="78">
        <f t="shared" si="166"/>
        <v>78.839123999999998</v>
      </c>
      <c r="H925" s="14">
        <f t="shared" si="167"/>
        <v>236.51737199999999</v>
      </c>
      <c r="I925" s="14" t="s">
        <v>12</v>
      </c>
    </row>
    <row r="926" spans="1:9" x14ac:dyDescent="0.25">
      <c r="A926" s="8">
        <v>726</v>
      </c>
      <c r="B926" s="11" t="s">
        <v>611</v>
      </c>
      <c r="C926" s="12" t="s">
        <v>520</v>
      </c>
      <c r="D926" s="12">
        <v>1</v>
      </c>
      <c r="E926" s="91">
        <v>62.36</v>
      </c>
      <c r="F926" s="43">
        <v>0.25559999999999999</v>
      </c>
      <c r="G926" s="78">
        <f t="shared" si="166"/>
        <v>78.299216000000001</v>
      </c>
      <c r="H926" s="14">
        <f t="shared" si="167"/>
        <v>78.299216000000001</v>
      </c>
      <c r="I926" s="14" t="s">
        <v>12</v>
      </c>
    </row>
    <row r="927" spans="1:9" x14ac:dyDescent="0.25">
      <c r="A927" s="20">
        <v>727</v>
      </c>
      <c r="B927" s="11" t="s">
        <v>612</v>
      </c>
      <c r="C927" s="12" t="s">
        <v>520</v>
      </c>
      <c r="D927" s="12">
        <v>3</v>
      </c>
      <c r="E927" s="91">
        <v>63.42</v>
      </c>
      <c r="F927" s="43">
        <v>0.25559999999999999</v>
      </c>
      <c r="G927" s="78">
        <f t="shared" si="166"/>
        <v>79.63015200000001</v>
      </c>
      <c r="H927" s="14">
        <f t="shared" si="167"/>
        <v>238.89045600000003</v>
      </c>
      <c r="I927" s="14" t="s">
        <v>12</v>
      </c>
    </row>
    <row r="928" spans="1:9" x14ac:dyDescent="0.25">
      <c r="A928" s="8">
        <v>728</v>
      </c>
      <c r="B928" s="11" t="s">
        <v>613</v>
      </c>
      <c r="C928" s="12" t="s">
        <v>28</v>
      </c>
      <c r="D928" s="12">
        <v>24</v>
      </c>
      <c r="E928" s="91">
        <v>18.78</v>
      </c>
      <c r="F928" s="43">
        <v>0.25559999999999999</v>
      </c>
      <c r="G928" s="78">
        <f t="shared" si="166"/>
        <v>23.580168000000004</v>
      </c>
      <c r="H928" s="14">
        <f t="shared" si="167"/>
        <v>565.92403200000012</v>
      </c>
      <c r="I928" s="14" t="s">
        <v>12</v>
      </c>
    </row>
    <row r="929" spans="1:9" x14ac:dyDescent="0.25">
      <c r="A929" s="20">
        <v>729</v>
      </c>
      <c r="B929" s="11" t="s">
        <v>614</v>
      </c>
      <c r="C929" s="12" t="s">
        <v>11</v>
      </c>
      <c r="D929" s="12">
        <v>10</v>
      </c>
      <c r="E929" s="91">
        <v>39.57</v>
      </c>
      <c r="F929" s="43">
        <v>0.25559999999999999</v>
      </c>
      <c r="G929" s="78">
        <f t="shared" si="166"/>
        <v>49.684092</v>
      </c>
      <c r="H929" s="14">
        <f t="shared" si="167"/>
        <v>496.84091999999998</v>
      </c>
      <c r="I929" s="14" t="s">
        <v>12</v>
      </c>
    </row>
    <row r="930" spans="1:9" x14ac:dyDescent="0.25">
      <c r="A930" s="8">
        <v>730</v>
      </c>
      <c r="B930" s="11" t="s">
        <v>615</v>
      </c>
      <c r="C930" s="12" t="s">
        <v>28</v>
      </c>
      <c r="D930" s="12">
        <v>8</v>
      </c>
      <c r="E930" s="91">
        <v>3.26</v>
      </c>
      <c r="F930" s="43">
        <v>0.25559999999999999</v>
      </c>
      <c r="G930" s="78">
        <f t="shared" si="166"/>
        <v>4.0932560000000002</v>
      </c>
      <c r="H930" s="14">
        <f t="shared" si="167"/>
        <v>32.746048000000002</v>
      </c>
      <c r="I930" s="14" t="s">
        <v>12</v>
      </c>
    </row>
    <row r="931" spans="1:9" x14ac:dyDescent="0.25">
      <c r="A931" s="47"/>
      <c r="B931" s="50"/>
      <c r="C931" s="51"/>
      <c r="D931" s="51"/>
      <c r="E931" s="95"/>
      <c r="F931" s="52"/>
      <c r="G931" s="83"/>
      <c r="H931" s="53"/>
      <c r="I931" s="53"/>
    </row>
    <row r="932" spans="1:9" s="26" customFormat="1" x14ac:dyDescent="0.25">
      <c r="A932" s="130" t="s">
        <v>616</v>
      </c>
      <c r="B932" s="135"/>
      <c r="C932" s="24"/>
      <c r="D932" s="24"/>
      <c r="E932" s="96"/>
      <c r="F932" s="24"/>
      <c r="G932" s="84"/>
      <c r="H932" s="25"/>
      <c r="I932" s="25"/>
    </row>
    <row r="933" spans="1:9" x14ac:dyDescent="0.25">
      <c r="A933" s="20">
        <v>731</v>
      </c>
      <c r="B933" s="21" t="s">
        <v>617</v>
      </c>
      <c r="C933" s="27" t="s">
        <v>575</v>
      </c>
      <c r="D933" s="27">
        <v>50</v>
      </c>
      <c r="E933" s="97">
        <v>0.9</v>
      </c>
      <c r="F933" s="43">
        <v>0.25559999999999999</v>
      </c>
      <c r="G933" s="85">
        <f>(E933*1.2556)</f>
        <v>1.1300400000000002</v>
      </c>
      <c r="H933" s="28">
        <f>G933*D933</f>
        <v>56.50200000000001</v>
      </c>
      <c r="I933" s="28" t="s">
        <v>12</v>
      </c>
    </row>
    <row r="934" spans="1:9" x14ac:dyDescent="0.25">
      <c r="A934" s="8">
        <v>732</v>
      </c>
      <c r="B934" s="11" t="s">
        <v>618</v>
      </c>
      <c r="C934" s="12" t="s">
        <v>575</v>
      </c>
      <c r="D934" s="12">
        <v>50</v>
      </c>
      <c r="E934" s="91">
        <v>0.12</v>
      </c>
      <c r="F934" s="43">
        <v>0.25559999999999999</v>
      </c>
      <c r="G934" s="85">
        <f t="shared" ref="G934:G997" si="168">(E934*1.2556)</f>
        <v>0.150672</v>
      </c>
      <c r="H934" s="28">
        <f t="shared" ref="H934:H997" si="169">G934*D934</f>
        <v>7.5335999999999999</v>
      </c>
      <c r="I934" s="28" t="s">
        <v>12</v>
      </c>
    </row>
    <row r="935" spans="1:9" x14ac:dyDescent="0.25">
      <c r="A935" s="20">
        <v>733</v>
      </c>
      <c r="B935" s="11" t="s">
        <v>619</v>
      </c>
      <c r="C935" s="12" t="s">
        <v>575</v>
      </c>
      <c r="D935" s="12">
        <v>25</v>
      </c>
      <c r="E935" s="91">
        <v>6.05</v>
      </c>
      <c r="F935" s="43">
        <v>0.25559999999999999</v>
      </c>
      <c r="G935" s="85">
        <f t="shared" si="168"/>
        <v>7.5963799999999999</v>
      </c>
      <c r="H935" s="28">
        <f t="shared" si="169"/>
        <v>189.90950000000001</v>
      </c>
      <c r="I935" s="28" t="s">
        <v>12</v>
      </c>
    </row>
    <row r="936" spans="1:9" x14ac:dyDescent="0.25">
      <c r="A936" s="8">
        <v>734</v>
      </c>
      <c r="B936" s="11" t="s">
        <v>620</v>
      </c>
      <c r="C936" s="12" t="s">
        <v>575</v>
      </c>
      <c r="D936" s="12">
        <v>25</v>
      </c>
      <c r="E936" s="91">
        <v>0.35</v>
      </c>
      <c r="F936" s="43">
        <v>0.25559999999999999</v>
      </c>
      <c r="G936" s="85">
        <f t="shared" si="168"/>
        <v>0.43945999999999996</v>
      </c>
      <c r="H936" s="28">
        <f t="shared" si="169"/>
        <v>10.986499999999999</v>
      </c>
      <c r="I936" s="28" t="s">
        <v>12</v>
      </c>
    </row>
    <row r="937" spans="1:9" x14ac:dyDescent="0.25">
      <c r="A937" s="20">
        <v>735</v>
      </c>
      <c r="B937" s="11" t="s">
        <v>621</v>
      </c>
      <c r="C937" s="12" t="s">
        <v>575</v>
      </c>
      <c r="D937" s="12">
        <v>50</v>
      </c>
      <c r="E937" s="91">
        <v>0.27</v>
      </c>
      <c r="F937" s="43">
        <v>0.25559999999999999</v>
      </c>
      <c r="G937" s="85">
        <f t="shared" si="168"/>
        <v>0.33901200000000004</v>
      </c>
      <c r="H937" s="28">
        <f t="shared" si="169"/>
        <v>16.950600000000001</v>
      </c>
      <c r="I937" s="28" t="s">
        <v>12</v>
      </c>
    </row>
    <row r="938" spans="1:9" x14ac:dyDescent="0.25">
      <c r="A938" s="8">
        <v>736</v>
      </c>
      <c r="B938" s="11" t="s">
        <v>278</v>
      </c>
      <c r="C938" s="12" t="s">
        <v>575</v>
      </c>
      <c r="D938" s="12">
        <v>50</v>
      </c>
      <c r="E938" s="91">
        <v>0.26</v>
      </c>
      <c r="F938" s="43">
        <v>0.25559999999999999</v>
      </c>
      <c r="G938" s="85">
        <f t="shared" si="168"/>
        <v>0.32645600000000002</v>
      </c>
      <c r="H938" s="28">
        <f t="shared" si="169"/>
        <v>16.322800000000001</v>
      </c>
      <c r="I938" s="28" t="s">
        <v>12</v>
      </c>
    </row>
    <row r="939" spans="1:9" x14ac:dyDescent="0.25">
      <c r="A939" s="20">
        <v>737</v>
      </c>
      <c r="B939" s="11" t="s">
        <v>577</v>
      </c>
      <c r="C939" s="12" t="s">
        <v>575</v>
      </c>
      <c r="D939" s="12">
        <v>50</v>
      </c>
      <c r="E939" s="91">
        <v>0.28000000000000003</v>
      </c>
      <c r="F939" s="43">
        <v>0.25559999999999999</v>
      </c>
      <c r="G939" s="85">
        <f t="shared" si="168"/>
        <v>0.35156800000000005</v>
      </c>
      <c r="H939" s="28">
        <f t="shared" si="169"/>
        <v>17.578400000000002</v>
      </c>
      <c r="I939" s="28" t="s">
        <v>12</v>
      </c>
    </row>
    <row r="940" spans="1:9" x14ac:dyDescent="0.25">
      <c r="A940" s="8">
        <v>738</v>
      </c>
      <c r="B940" s="11" t="s">
        <v>622</v>
      </c>
      <c r="C940" s="12" t="s">
        <v>575</v>
      </c>
      <c r="D940" s="12">
        <v>40</v>
      </c>
      <c r="E940" s="91">
        <v>3.5</v>
      </c>
      <c r="F940" s="43">
        <v>0.25559999999999999</v>
      </c>
      <c r="G940" s="85">
        <f t="shared" si="168"/>
        <v>4.3946000000000005</v>
      </c>
      <c r="H940" s="28">
        <f t="shared" si="169"/>
        <v>175.78400000000002</v>
      </c>
      <c r="I940" s="28" t="s">
        <v>12</v>
      </c>
    </row>
    <row r="941" spans="1:9" x14ac:dyDescent="0.25">
      <c r="A941" s="20">
        <v>739</v>
      </c>
      <c r="B941" s="11" t="s">
        <v>623</v>
      </c>
      <c r="C941" s="12" t="s">
        <v>575</v>
      </c>
      <c r="D941" s="12">
        <v>40</v>
      </c>
      <c r="E941" s="91">
        <v>2.31</v>
      </c>
      <c r="F941" s="43">
        <v>0.25559999999999999</v>
      </c>
      <c r="G941" s="85">
        <f t="shared" si="168"/>
        <v>2.900436</v>
      </c>
      <c r="H941" s="28">
        <f t="shared" si="169"/>
        <v>116.01743999999999</v>
      </c>
      <c r="I941" s="28" t="s">
        <v>12</v>
      </c>
    </row>
    <row r="942" spans="1:9" x14ac:dyDescent="0.25">
      <c r="A942" s="8">
        <v>740</v>
      </c>
      <c r="B942" s="11" t="s">
        <v>624</v>
      </c>
      <c r="C942" s="12" t="s">
        <v>575</v>
      </c>
      <c r="D942" s="12">
        <v>40</v>
      </c>
      <c r="E942" s="91">
        <v>6.27</v>
      </c>
      <c r="F942" s="43">
        <v>0.25559999999999999</v>
      </c>
      <c r="G942" s="85">
        <f t="shared" si="168"/>
        <v>7.8726120000000002</v>
      </c>
      <c r="H942" s="28">
        <f t="shared" si="169"/>
        <v>314.90448000000004</v>
      </c>
      <c r="I942" s="28" t="s">
        <v>12</v>
      </c>
    </row>
    <row r="943" spans="1:9" x14ac:dyDescent="0.25">
      <c r="A943" s="20">
        <v>741</v>
      </c>
      <c r="B943" s="11" t="s">
        <v>625</v>
      </c>
      <c r="C943" s="12" t="s">
        <v>28</v>
      </c>
      <c r="D943" s="12">
        <v>2</v>
      </c>
      <c r="E943" s="91">
        <v>1.87</v>
      </c>
      <c r="F943" s="43">
        <v>0.25559999999999999</v>
      </c>
      <c r="G943" s="85">
        <f t="shared" si="168"/>
        <v>2.3479720000000004</v>
      </c>
      <c r="H943" s="28">
        <f t="shared" si="169"/>
        <v>4.6959440000000008</v>
      </c>
      <c r="I943" s="28" t="s">
        <v>12</v>
      </c>
    </row>
    <row r="944" spans="1:9" x14ac:dyDescent="0.25">
      <c r="A944" s="8">
        <v>742</v>
      </c>
      <c r="B944" s="11" t="s">
        <v>626</v>
      </c>
      <c r="C944" s="12" t="s">
        <v>28</v>
      </c>
      <c r="D944" s="12">
        <v>2</v>
      </c>
      <c r="E944" s="91">
        <v>1.87</v>
      </c>
      <c r="F944" s="43">
        <v>0.25559999999999999</v>
      </c>
      <c r="G944" s="85">
        <f t="shared" si="168"/>
        <v>2.3479720000000004</v>
      </c>
      <c r="H944" s="28">
        <f t="shared" si="169"/>
        <v>4.6959440000000008</v>
      </c>
      <c r="I944" s="28" t="s">
        <v>12</v>
      </c>
    </row>
    <row r="945" spans="1:9" x14ac:dyDescent="0.25">
      <c r="A945" s="20">
        <v>743</v>
      </c>
      <c r="B945" s="11" t="s">
        <v>627</v>
      </c>
      <c r="C945" s="12" t="s">
        <v>575</v>
      </c>
      <c r="D945" s="12">
        <v>8</v>
      </c>
      <c r="E945" s="91">
        <v>9.61</v>
      </c>
      <c r="F945" s="43">
        <v>0.25559999999999999</v>
      </c>
      <c r="G945" s="85">
        <f t="shared" si="168"/>
        <v>12.066316</v>
      </c>
      <c r="H945" s="28">
        <f t="shared" si="169"/>
        <v>96.530528000000004</v>
      </c>
      <c r="I945" s="28" t="s">
        <v>12</v>
      </c>
    </row>
    <row r="946" spans="1:9" x14ac:dyDescent="0.25">
      <c r="A946" s="8">
        <v>744</v>
      </c>
      <c r="B946" s="11" t="s">
        <v>628</v>
      </c>
      <c r="C946" s="12" t="s">
        <v>575</v>
      </c>
      <c r="D946" s="12">
        <v>1</v>
      </c>
      <c r="E946" s="91">
        <v>12.48</v>
      </c>
      <c r="F946" s="43">
        <v>0.25559999999999999</v>
      </c>
      <c r="G946" s="85">
        <f t="shared" si="168"/>
        <v>15.669888000000002</v>
      </c>
      <c r="H946" s="28">
        <f t="shared" si="169"/>
        <v>15.669888000000002</v>
      </c>
      <c r="I946" s="28" t="s">
        <v>12</v>
      </c>
    </row>
    <row r="947" spans="1:9" x14ac:dyDescent="0.25">
      <c r="A947" s="20">
        <v>745</v>
      </c>
      <c r="B947" s="11" t="s">
        <v>629</v>
      </c>
      <c r="C947" s="12" t="s">
        <v>575</v>
      </c>
      <c r="D947" s="12">
        <v>4</v>
      </c>
      <c r="E947" s="91">
        <v>19.75</v>
      </c>
      <c r="F947" s="43">
        <v>0.25559999999999999</v>
      </c>
      <c r="G947" s="85">
        <f t="shared" si="168"/>
        <v>24.798100000000002</v>
      </c>
      <c r="H947" s="28">
        <f t="shared" si="169"/>
        <v>99.192400000000006</v>
      </c>
      <c r="I947" s="28" t="s">
        <v>12</v>
      </c>
    </row>
    <row r="948" spans="1:9" x14ac:dyDescent="0.25">
      <c r="A948" s="8">
        <v>746</v>
      </c>
      <c r="B948" s="11" t="s">
        <v>630</v>
      </c>
      <c r="C948" s="12" t="s">
        <v>575</v>
      </c>
      <c r="D948" s="12">
        <v>2</v>
      </c>
      <c r="E948" s="91">
        <v>25.49</v>
      </c>
      <c r="F948" s="43">
        <v>0.25559999999999999</v>
      </c>
      <c r="G948" s="85">
        <f t="shared" si="168"/>
        <v>32.005243999999998</v>
      </c>
      <c r="H948" s="28">
        <f t="shared" si="169"/>
        <v>64.010487999999995</v>
      </c>
      <c r="I948" s="28" t="s">
        <v>12</v>
      </c>
    </row>
    <row r="949" spans="1:9" x14ac:dyDescent="0.25">
      <c r="A949" s="20">
        <v>747</v>
      </c>
      <c r="B949" s="11" t="s">
        <v>631</v>
      </c>
      <c r="C949" s="12" t="s">
        <v>632</v>
      </c>
      <c r="D949" s="12">
        <v>5</v>
      </c>
      <c r="E949" s="91">
        <v>8.32</v>
      </c>
      <c r="F949" s="43">
        <v>0.25559999999999999</v>
      </c>
      <c r="G949" s="85">
        <f t="shared" si="168"/>
        <v>10.446592000000001</v>
      </c>
      <c r="H949" s="28">
        <f t="shared" si="169"/>
        <v>52.232960000000006</v>
      </c>
      <c r="I949" s="28" t="s">
        <v>12</v>
      </c>
    </row>
    <row r="950" spans="1:9" x14ac:dyDescent="0.25">
      <c r="A950" s="8">
        <v>748</v>
      </c>
      <c r="B950" s="11" t="s">
        <v>633</v>
      </c>
      <c r="C950" s="12" t="s">
        <v>632</v>
      </c>
      <c r="D950" s="12">
        <v>180</v>
      </c>
      <c r="E950" s="91">
        <v>3.59</v>
      </c>
      <c r="F950" s="43">
        <v>0.25559999999999999</v>
      </c>
      <c r="G950" s="85">
        <f t="shared" si="168"/>
        <v>4.5076039999999997</v>
      </c>
      <c r="H950" s="28">
        <f t="shared" si="169"/>
        <v>811.36871999999994</v>
      </c>
      <c r="I950" s="28" t="s">
        <v>12</v>
      </c>
    </row>
    <row r="951" spans="1:9" x14ac:dyDescent="0.25">
      <c r="A951" s="20">
        <v>749</v>
      </c>
      <c r="B951" s="11" t="s">
        <v>634</v>
      </c>
      <c r="C951" s="12" t="s">
        <v>635</v>
      </c>
      <c r="D951" s="12">
        <v>5</v>
      </c>
      <c r="E951" s="91">
        <v>38.700000000000003</v>
      </c>
      <c r="F951" s="43">
        <v>0.25559999999999999</v>
      </c>
      <c r="G951" s="85">
        <f t="shared" si="168"/>
        <v>48.591720000000002</v>
      </c>
      <c r="H951" s="28">
        <f t="shared" si="169"/>
        <v>242.95860000000002</v>
      </c>
      <c r="I951" s="28" t="s">
        <v>12</v>
      </c>
    </row>
    <row r="952" spans="1:9" x14ac:dyDescent="0.25">
      <c r="A952" s="8">
        <v>750</v>
      </c>
      <c r="B952" s="11" t="s">
        <v>636</v>
      </c>
      <c r="C952" s="12" t="s">
        <v>635</v>
      </c>
      <c r="D952" s="12">
        <v>5</v>
      </c>
      <c r="E952" s="91">
        <v>39.94</v>
      </c>
      <c r="F952" s="43">
        <v>0.25559999999999999</v>
      </c>
      <c r="G952" s="85">
        <f t="shared" si="168"/>
        <v>50.148663999999997</v>
      </c>
      <c r="H952" s="28">
        <f t="shared" si="169"/>
        <v>250.74331999999998</v>
      </c>
      <c r="I952" s="28" t="s">
        <v>12</v>
      </c>
    </row>
    <row r="953" spans="1:9" x14ac:dyDescent="0.25">
      <c r="A953" s="20">
        <v>751</v>
      </c>
      <c r="B953" s="11" t="s">
        <v>637</v>
      </c>
      <c r="C953" s="12" t="s">
        <v>575</v>
      </c>
      <c r="D953" s="12">
        <v>1</v>
      </c>
      <c r="E953" s="91">
        <v>19.899999999999999</v>
      </c>
      <c r="F953" s="43">
        <v>0.25559999999999999</v>
      </c>
      <c r="G953" s="85">
        <f t="shared" si="168"/>
        <v>24.986439999999998</v>
      </c>
      <c r="H953" s="28">
        <f t="shared" si="169"/>
        <v>24.986439999999998</v>
      </c>
      <c r="I953" s="28" t="s">
        <v>12</v>
      </c>
    </row>
    <row r="954" spans="1:9" x14ac:dyDescent="0.25">
      <c r="A954" s="8">
        <v>752</v>
      </c>
      <c r="B954" s="11" t="s">
        <v>638</v>
      </c>
      <c r="C954" s="12" t="s">
        <v>181</v>
      </c>
      <c r="D954" s="12">
        <v>15</v>
      </c>
      <c r="E954" s="91">
        <v>21.56</v>
      </c>
      <c r="F954" s="43">
        <v>0.25559999999999999</v>
      </c>
      <c r="G954" s="85">
        <f t="shared" si="168"/>
        <v>27.070736</v>
      </c>
      <c r="H954" s="28">
        <f t="shared" si="169"/>
        <v>406.06103999999999</v>
      </c>
      <c r="I954" s="28" t="s">
        <v>12</v>
      </c>
    </row>
    <row r="955" spans="1:9" x14ac:dyDescent="0.25">
      <c r="A955" s="20">
        <v>753</v>
      </c>
      <c r="B955" s="11" t="s">
        <v>639</v>
      </c>
      <c r="C955" s="12" t="s">
        <v>181</v>
      </c>
      <c r="D955" s="12">
        <v>15</v>
      </c>
      <c r="E955" s="91">
        <v>21.64</v>
      </c>
      <c r="F955" s="43">
        <v>0.25559999999999999</v>
      </c>
      <c r="G955" s="85">
        <f t="shared" si="168"/>
        <v>27.171184</v>
      </c>
      <c r="H955" s="28">
        <f t="shared" si="169"/>
        <v>407.56776000000002</v>
      </c>
      <c r="I955" s="28" t="s">
        <v>12</v>
      </c>
    </row>
    <row r="956" spans="1:9" x14ac:dyDescent="0.25">
      <c r="A956" s="8">
        <v>754</v>
      </c>
      <c r="B956" s="11" t="s">
        <v>640</v>
      </c>
      <c r="C956" s="12" t="s">
        <v>181</v>
      </c>
      <c r="D956" s="12">
        <v>15</v>
      </c>
      <c r="E956" s="91">
        <v>21.35</v>
      </c>
      <c r="F956" s="43">
        <v>0.25559999999999999</v>
      </c>
      <c r="G956" s="85">
        <f t="shared" si="168"/>
        <v>26.807060000000003</v>
      </c>
      <c r="H956" s="28">
        <f t="shared" si="169"/>
        <v>402.10590000000008</v>
      </c>
      <c r="I956" s="28" t="s">
        <v>12</v>
      </c>
    </row>
    <row r="957" spans="1:9" x14ac:dyDescent="0.25">
      <c r="A957" s="20">
        <v>755</v>
      </c>
      <c r="B957" s="11" t="s">
        <v>641</v>
      </c>
      <c r="C957" s="12" t="s">
        <v>181</v>
      </c>
      <c r="D957" s="12">
        <v>15</v>
      </c>
      <c r="E957" s="91">
        <v>22.58</v>
      </c>
      <c r="F957" s="43">
        <v>0.25559999999999999</v>
      </c>
      <c r="G957" s="85">
        <f t="shared" si="168"/>
        <v>28.351447999999998</v>
      </c>
      <c r="H957" s="28">
        <f t="shared" si="169"/>
        <v>425.27171999999996</v>
      </c>
      <c r="I957" s="28" t="s">
        <v>12</v>
      </c>
    </row>
    <row r="958" spans="1:9" x14ac:dyDescent="0.25">
      <c r="A958" s="8">
        <v>756</v>
      </c>
      <c r="B958" s="11" t="s">
        <v>642</v>
      </c>
      <c r="C958" s="12" t="s">
        <v>181</v>
      </c>
      <c r="D958" s="12">
        <v>15</v>
      </c>
      <c r="E958" s="91">
        <v>23.02</v>
      </c>
      <c r="F958" s="43">
        <v>0.25559999999999999</v>
      </c>
      <c r="G958" s="85">
        <f t="shared" si="168"/>
        <v>28.903912000000002</v>
      </c>
      <c r="H958" s="28">
        <f t="shared" si="169"/>
        <v>433.55868000000004</v>
      </c>
      <c r="I958" s="28" t="s">
        <v>12</v>
      </c>
    </row>
    <row r="959" spans="1:9" x14ac:dyDescent="0.25">
      <c r="A959" s="20">
        <v>757</v>
      </c>
      <c r="B959" s="11" t="s">
        <v>643</v>
      </c>
      <c r="C959" s="12" t="s">
        <v>575</v>
      </c>
      <c r="D959" s="12">
        <v>150</v>
      </c>
      <c r="E959" s="91">
        <v>0.62</v>
      </c>
      <c r="F959" s="43">
        <v>0.25559999999999999</v>
      </c>
      <c r="G959" s="85">
        <f t="shared" si="168"/>
        <v>0.77847200000000005</v>
      </c>
      <c r="H959" s="28">
        <f t="shared" si="169"/>
        <v>116.77080000000001</v>
      </c>
      <c r="I959" s="28" t="s">
        <v>12</v>
      </c>
    </row>
    <row r="960" spans="1:9" x14ac:dyDescent="0.25">
      <c r="A960" s="8">
        <v>758</v>
      </c>
      <c r="B960" s="11" t="s">
        <v>644</v>
      </c>
      <c r="C960" s="12" t="s">
        <v>575</v>
      </c>
      <c r="D960" s="12">
        <v>150</v>
      </c>
      <c r="E960" s="91">
        <v>0.59</v>
      </c>
      <c r="F960" s="43">
        <v>0.25559999999999999</v>
      </c>
      <c r="G960" s="85">
        <f t="shared" si="168"/>
        <v>0.74080400000000002</v>
      </c>
      <c r="H960" s="28">
        <f t="shared" si="169"/>
        <v>111.1206</v>
      </c>
      <c r="I960" s="28" t="s">
        <v>12</v>
      </c>
    </row>
    <row r="961" spans="1:9" x14ac:dyDescent="0.25">
      <c r="A961" s="20">
        <v>759</v>
      </c>
      <c r="B961" s="11" t="s">
        <v>645</v>
      </c>
      <c r="C961" s="12" t="s">
        <v>575</v>
      </c>
      <c r="D961" s="12">
        <v>50</v>
      </c>
      <c r="E961" s="91">
        <v>0.74</v>
      </c>
      <c r="F961" s="43">
        <v>0.25559999999999999</v>
      </c>
      <c r="G961" s="85">
        <f t="shared" si="168"/>
        <v>0.92914399999999997</v>
      </c>
      <c r="H961" s="28">
        <f t="shared" si="169"/>
        <v>46.4572</v>
      </c>
      <c r="I961" s="28" t="s">
        <v>12</v>
      </c>
    </row>
    <row r="962" spans="1:9" x14ac:dyDescent="0.25">
      <c r="A962" s="8">
        <v>760</v>
      </c>
      <c r="B962" s="11" t="s">
        <v>646</v>
      </c>
      <c r="C962" s="12" t="s">
        <v>575</v>
      </c>
      <c r="D962" s="12">
        <v>25</v>
      </c>
      <c r="E962" s="91">
        <v>0.68</v>
      </c>
      <c r="F962" s="43">
        <v>0.25559999999999999</v>
      </c>
      <c r="G962" s="85">
        <f t="shared" si="168"/>
        <v>0.85380800000000012</v>
      </c>
      <c r="H962" s="28">
        <f t="shared" si="169"/>
        <v>21.345200000000002</v>
      </c>
      <c r="I962" s="28" t="s">
        <v>12</v>
      </c>
    </row>
    <row r="963" spans="1:9" x14ac:dyDescent="0.25">
      <c r="A963" s="20">
        <v>761</v>
      </c>
      <c r="B963" s="11" t="s">
        <v>647</v>
      </c>
      <c r="C963" s="12" t="s">
        <v>575</v>
      </c>
      <c r="D963" s="12">
        <v>25</v>
      </c>
      <c r="E963" s="91">
        <v>0.64</v>
      </c>
      <c r="F963" s="43">
        <v>0.25559999999999999</v>
      </c>
      <c r="G963" s="85">
        <f t="shared" si="168"/>
        <v>0.80358400000000008</v>
      </c>
      <c r="H963" s="28">
        <f t="shared" si="169"/>
        <v>20.089600000000001</v>
      </c>
      <c r="I963" s="28" t="s">
        <v>12</v>
      </c>
    </row>
    <row r="964" spans="1:9" x14ac:dyDescent="0.25">
      <c r="A964" s="8">
        <v>762</v>
      </c>
      <c r="B964" s="11" t="s">
        <v>648</v>
      </c>
      <c r="C964" s="12" t="s">
        <v>181</v>
      </c>
      <c r="D964" s="12">
        <v>3</v>
      </c>
      <c r="E964" s="91">
        <v>9.44</v>
      </c>
      <c r="F964" s="43">
        <v>0.25559999999999999</v>
      </c>
      <c r="G964" s="85">
        <f t="shared" si="168"/>
        <v>11.852864</v>
      </c>
      <c r="H964" s="28">
        <f t="shared" si="169"/>
        <v>35.558592000000004</v>
      </c>
      <c r="I964" s="28" t="s">
        <v>12</v>
      </c>
    </row>
    <row r="965" spans="1:9" x14ac:dyDescent="0.25">
      <c r="A965" s="20">
        <v>763</v>
      </c>
      <c r="B965" s="11" t="s">
        <v>649</v>
      </c>
      <c r="C965" s="12" t="s">
        <v>181</v>
      </c>
      <c r="D965" s="12">
        <v>3</v>
      </c>
      <c r="E965" s="91">
        <v>10.46</v>
      </c>
      <c r="F965" s="43">
        <v>0.25559999999999999</v>
      </c>
      <c r="G965" s="85">
        <f t="shared" si="168"/>
        <v>13.133576000000001</v>
      </c>
      <c r="H965" s="28">
        <f t="shared" si="169"/>
        <v>39.400728000000001</v>
      </c>
      <c r="I965" s="28" t="s">
        <v>12</v>
      </c>
    </row>
    <row r="966" spans="1:9" x14ac:dyDescent="0.25">
      <c r="A966" s="8">
        <v>764</v>
      </c>
      <c r="B966" s="11" t="s">
        <v>650</v>
      </c>
      <c r="C966" s="12" t="s">
        <v>181</v>
      </c>
      <c r="D966" s="12">
        <v>3</v>
      </c>
      <c r="E966" s="91">
        <v>10.050000000000001</v>
      </c>
      <c r="F966" s="43">
        <v>0.25559999999999999</v>
      </c>
      <c r="G966" s="85">
        <f t="shared" si="168"/>
        <v>12.618780000000001</v>
      </c>
      <c r="H966" s="28">
        <f t="shared" si="169"/>
        <v>37.856340000000003</v>
      </c>
      <c r="I966" s="28" t="s">
        <v>12</v>
      </c>
    </row>
    <row r="967" spans="1:9" x14ac:dyDescent="0.25">
      <c r="A967" s="20">
        <v>765</v>
      </c>
      <c r="B967" s="11" t="s">
        <v>651</v>
      </c>
      <c r="C967" s="12" t="s">
        <v>181</v>
      </c>
      <c r="D967" s="12">
        <v>3</v>
      </c>
      <c r="E967" s="91">
        <v>9.4700000000000006</v>
      </c>
      <c r="F967" s="43">
        <v>0.25559999999999999</v>
      </c>
      <c r="G967" s="85">
        <f t="shared" si="168"/>
        <v>11.890532000000002</v>
      </c>
      <c r="H967" s="28">
        <f t="shared" si="169"/>
        <v>35.671596000000008</v>
      </c>
      <c r="I967" s="28" t="s">
        <v>12</v>
      </c>
    </row>
    <row r="968" spans="1:9" x14ac:dyDescent="0.25">
      <c r="A968" s="8">
        <v>766</v>
      </c>
      <c r="B968" s="11" t="s">
        <v>652</v>
      </c>
      <c r="C968" s="12" t="s">
        <v>575</v>
      </c>
      <c r="D968" s="12">
        <v>15</v>
      </c>
      <c r="E968" s="91">
        <v>6.54</v>
      </c>
      <c r="F968" s="43">
        <v>0.25559999999999999</v>
      </c>
      <c r="G968" s="85">
        <f t="shared" si="168"/>
        <v>8.2116240000000005</v>
      </c>
      <c r="H968" s="28">
        <f t="shared" si="169"/>
        <v>123.17436000000001</v>
      </c>
      <c r="I968" s="28" t="s">
        <v>12</v>
      </c>
    </row>
    <row r="969" spans="1:9" x14ac:dyDescent="0.25">
      <c r="A969" s="20">
        <v>767</v>
      </c>
      <c r="B969" s="11" t="s">
        <v>653</v>
      </c>
      <c r="C969" s="12" t="s">
        <v>575</v>
      </c>
      <c r="D969" s="12">
        <v>35</v>
      </c>
      <c r="E969" s="91">
        <v>7.38</v>
      </c>
      <c r="F969" s="43">
        <v>0.25559999999999999</v>
      </c>
      <c r="G969" s="85">
        <f t="shared" si="168"/>
        <v>9.2663279999999997</v>
      </c>
      <c r="H969" s="28">
        <f t="shared" si="169"/>
        <v>324.32148000000001</v>
      </c>
      <c r="I969" s="28" t="s">
        <v>12</v>
      </c>
    </row>
    <row r="970" spans="1:9" x14ac:dyDescent="0.25">
      <c r="A970" s="8">
        <v>768</v>
      </c>
      <c r="B970" s="11" t="s">
        <v>654</v>
      </c>
      <c r="C970" s="12" t="s">
        <v>575</v>
      </c>
      <c r="D970" s="12">
        <v>3</v>
      </c>
      <c r="E970" s="91">
        <v>13.66</v>
      </c>
      <c r="F970" s="43">
        <v>0.25559999999999999</v>
      </c>
      <c r="G970" s="85">
        <f t="shared" si="168"/>
        <v>17.151496000000002</v>
      </c>
      <c r="H970" s="28">
        <f t="shared" si="169"/>
        <v>51.454488000000005</v>
      </c>
      <c r="I970" s="28" t="s">
        <v>12</v>
      </c>
    </row>
    <row r="971" spans="1:9" x14ac:dyDescent="0.25">
      <c r="A971" s="20">
        <v>769</v>
      </c>
      <c r="B971" s="11" t="s">
        <v>655</v>
      </c>
      <c r="C971" s="12" t="s">
        <v>575</v>
      </c>
      <c r="D971" s="12">
        <v>3</v>
      </c>
      <c r="E971" s="91">
        <v>21.51</v>
      </c>
      <c r="F971" s="43">
        <v>0.25559999999999999</v>
      </c>
      <c r="G971" s="85">
        <f t="shared" si="168"/>
        <v>27.007956000000004</v>
      </c>
      <c r="H971" s="28">
        <f t="shared" si="169"/>
        <v>81.023868000000007</v>
      </c>
      <c r="I971" s="28" t="s">
        <v>12</v>
      </c>
    </row>
    <row r="972" spans="1:9" x14ac:dyDescent="0.25">
      <c r="A972" s="8">
        <v>770</v>
      </c>
      <c r="B972" s="11" t="s">
        <v>656</v>
      </c>
      <c r="C972" s="12" t="s">
        <v>575</v>
      </c>
      <c r="D972" s="12">
        <v>5</v>
      </c>
      <c r="E972" s="91">
        <v>22.9</v>
      </c>
      <c r="F972" s="43">
        <v>0.25559999999999999</v>
      </c>
      <c r="G972" s="85">
        <f t="shared" si="168"/>
        <v>28.753239999999998</v>
      </c>
      <c r="H972" s="28">
        <f t="shared" si="169"/>
        <v>143.7662</v>
      </c>
      <c r="I972" s="28" t="s">
        <v>12</v>
      </c>
    </row>
    <row r="973" spans="1:9" x14ac:dyDescent="0.25">
      <c r="A973" s="20">
        <v>771</v>
      </c>
      <c r="B973" s="11" t="s">
        <v>657</v>
      </c>
      <c r="C973" s="12" t="s">
        <v>635</v>
      </c>
      <c r="D973" s="12">
        <v>6</v>
      </c>
      <c r="E973" s="91">
        <v>9.0500000000000007</v>
      </c>
      <c r="F973" s="43">
        <v>0.25559999999999999</v>
      </c>
      <c r="G973" s="85">
        <f t="shared" si="168"/>
        <v>11.363180000000002</v>
      </c>
      <c r="H973" s="28">
        <f t="shared" si="169"/>
        <v>68.179080000000013</v>
      </c>
      <c r="I973" s="28" t="s">
        <v>12</v>
      </c>
    </row>
    <row r="974" spans="1:9" x14ac:dyDescent="0.25">
      <c r="A974" s="8">
        <v>772</v>
      </c>
      <c r="B974" s="11" t="s">
        <v>658</v>
      </c>
      <c r="C974" s="12" t="s">
        <v>575</v>
      </c>
      <c r="D974" s="12">
        <v>13</v>
      </c>
      <c r="E974" s="91">
        <v>23.12</v>
      </c>
      <c r="F974" s="43">
        <v>0.25559999999999999</v>
      </c>
      <c r="G974" s="85">
        <f t="shared" si="168"/>
        <v>29.029472000000002</v>
      </c>
      <c r="H974" s="28">
        <f t="shared" si="169"/>
        <v>377.38313600000004</v>
      </c>
      <c r="I974" s="28" t="s">
        <v>12</v>
      </c>
    </row>
    <row r="975" spans="1:9" x14ac:dyDescent="0.25">
      <c r="A975" s="20">
        <v>773</v>
      </c>
      <c r="B975" s="11" t="s">
        <v>659</v>
      </c>
      <c r="C975" s="12" t="s">
        <v>181</v>
      </c>
      <c r="D975" s="12">
        <v>13</v>
      </c>
      <c r="E975" s="91">
        <v>34.630000000000003</v>
      </c>
      <c r="F975" s="43">
        <v>0.25559999999999999</v>
      </c>
      <c r="G975" s="85">
        <f t="shared" si="168"/>
        <v>43.481428000000008</v>
      </c>
      <c r="H975" s="28">
        <f t="shared" si="169"/>
        <v>565.25856400000009</v>
      </c>
      <c r="I975" s="28" t="s">
        <v>12</v>
      </c>
    </row>
    <row r="976" spans="1:9" x14ac:dyDescent="0.25">
      <c r="A976" s="8">
        <v>774</v>
      </c>
      <c r="B976" s="11" t="s">
        <v>660</v>
      </c>
      <c r="C976" s="12" t="s">
        <v>181</v>
      </c>
      <c r="D976" s="12">
        <v>3</v>
      </c>
      <c r="E976" s="91">
        <v>57.91</v>
      </c>
      <c r="F976" s="43">
        <v>0.25559999999999999</v>
      </c>
      <c r="G976" s="85">
        <f t="shared" si="168"/>
        <v>72.711795999999993</v>
      </c>
      <c r="H976" s="28">
        <f t="shared" si="169"/>
        <v>218.13538799999998</v>
      </c>
      <c r="I976" s="28" t="s">
        <v>12</v>
      </c>
    </row>
    <row r="977" spans="1:9" x14ac:dyDescent="0.25">
      <c r="A977" s="20">
        <v>775</v>
      </c>
      <c r="B977" s="11" t="s">
        <v>661</v>
      </c>
      <c r="C977" s="12" t="s">
        <v>181</v>
      </c>
      <c r="D977" s="12">
        <v>3</v>
      </c>
      <c r="E977" s="91">
        <v>83.51</v>
      </c>
      <c r="F977" s="43">
        <v>0.25559999999999999</v>
      </c>
      <c r="G977" s="85">
        <f t="shared" si="168"/>
        <v>104.85515600000001</v>
      </c>
      <c r="H977" s="28">
        <f t="shared" si="169"/>
        <v>314.56546800000001</v>
      </c>
      <c r="I977" s="28" t="s">
        <v>12</v>
      </c>
    </row>
    <row r="978" spans="1:9" x14ac:dyDescent="0.25">
      <c r="A978" s="8">
        <v>776</v>
      </c>
      <c r="B978" s="11" t="s">
        <v>662</v>
      </c>
      <c r="C978" s="12" t="s">
        <v>663</v>
      </c>
      <c r="D978" s="12">
        <v>23</v>
      </c>
      <c r="E978" s="91">
        <v>12.84</v>
      </c>
      <c r="F978" s="43">
        <v>0.25559999999999999</v>
      </c>
      <c r="G978" s="85">
        <f t="shared" si="168"/>
        <v>16.121904000000001</v>
      </c>
      <c r="H978" s="28">
        <f t="shared" si="169"/>
        <v>370.80379200000004</v>
      </c>
      <c r="I978" s="28" t="s">
        <v>12</v>
      </c>
    </row>
    <row r="979" spans="1:9" x14ac:dyDescent="0.25">
      <c r="A979" s="20">
        <v>777</v>
      </c>
      <c r="B979" s="11" t="s">
        <v>664</v>
      </c>
      <c r="C979" s="12" t="s">
        <v>181</v>
      </c>
      <c r="D979" s="12">
        <v>5</v>
      </c>
      <c r="E979" s="91">
        <v>24.27</v>
      </c>
      <c r="F979" s="43">
        <v>0.25559999999999999</v>
      </c>
      <c r="G979" s="85">
        <f t="shared" si="168"/>
        <v>30.473412</v>
      </c>
      <c r="H979" s="28">
        <f t="shared" si="169"/>
        <v>152.36706000000001</v>
      </c>
      <c r="I979" s="28" t="s">
        <v>12</v>
      </c>
    </row>
    <row r="980" spans="1:9" x14ac:dyDescent="0.25">
      <c r="A980" s="8">
        <v>778</v>
      </c>
      <c r="B980" s="11" t="s">
        <v>665</v>
      </c>
      <c r="C980" s="12" t="s">
        <v>114</v>
      </c>
      <c r="D980" s="12">
        <v>20</v>
      </c>
      <c r="E980" s="91">
        <v>31.95</v>
      </c>
      <c r="F980" s="43">
        <v>0.25559999999999999</v>
      </c>
      <c r="G980" s="85">
        <f t="shared" si="168"/>
        <v>40.116419999999998</v>
      </c>
      <c r="H980" s="28">
        <f t="shared" si="169"/>
        <v>802.32839999999999</v>
      </c>
      <c r="I980" s="28" t="s">
        <v>12</v>
      </c>
    </row>
    <row r="981" spans="1:9" x14ac:dyDescent="0.25">
      <c r="A981" s="20">
        <v>779</v>
      </c>
      <c r="B981" s="11" t="s">
        <v>666</v>
      </c>
      <c r="C981" s="12" t="s">
        <v>114</v>
      </c>
      <c r="D981" s="12">
        <v>50</v>
      </c>
      <c r="E981" s="91">
        <v>23.2</v>
      </c>
      <c r="F981" s="43">
        <v>0.25559999999999999</v>
      </c>
      <c r="G981" s="85">
        <f t="shared" si="168"/>
        <v>29.129919999999998</v>
      </c>
      <c r="H981" s="28">
        <f t="shared" si="169"/>
        <v>1456.4959999999999</v>
      </c>
      <c r="I981" s="28" t="s">
        <v>12</v>
      </c>
    </row>
    <row r="982" spans="1:9" x14ac:dyDescent="0.25">
      <c r="A982" s="8">
        <v>780</v>
      </c>
      <c r="B982" s="11" t="s">
        <v>667</v>
      </c>
      <c r="C982" s="12" t="s">
        <v>181</v>
      </c>
      <c r="D982" s="12">
        <v>3</v>
      </c>
      <c r="E982" s="91">
        <v>31.86</v>
      </c>
      <c r="F982" s="43">
        <v>0.25559999999999999</v>
      </c>
      <c r="G982" s="85">
        <f t="shared" si="168"/>
        <v>40.003416000000001</v>
      </c>
      <c r="H982" s="28">
        <f t="shared" si="169"/>
        <v>120.010248</v>
      </c>
      <c r="I982" s="28" t="s">
        <v>12</v>
      </c>
    </row>
    <row r="983" spans="1:9" x14ac:dyDescent="0.25">
      <c r="A983" s="20">
        <v>781</v>
      </c>
      <c r="B983" s="11" t="s">
        <v>668</v>
      </c>
      <c r="C983" s="12" t="s">
        <v>28</v>
      </c>
      <c r="D983" s="12">
        <v>2</v>
      </c>
      <c r="E983" s="91">
        <v>24.12</v>
      </c>
      <c r="F983" s="43">
        <v>0.25559999999999999</v>
      </c>
      <c r="G983" s="85">
        <f t="shared" si="168"/>
        <v>30.285072000000003</v>
      </c>
      <c r="H983" s="28">
        <f t="shared" si="169"/>
        <v>60.570144000000006</v>
      </c>
      <c r="I983" s="28" t="s">
        <v>12</v>
      </c>
    </row>
    <row r="984" spans="1:9" x14ac:dyDescent="0.25">
      <c r="A984" s="8">
        <v>782</v>
      </c>
      <c r="B984" s="11" t="s">
        <v>669</v>
      </c>
      <c r="C984" s="12" t="s">
        <v>181</v>
      </c>
      <c r="D984" s="12">
        <v>5</v>
      </c>
      <c r="E984" s="91">
        <v>27.25</v>
      </c>
      <c r="F984" s="43">
        <v>0.25559999999999999</v>
      </c>
      <c r="G984" s="85">
        <f t="shared" si="168"/>
        <v>34.2151</v>
      </c>
      <c r="H984" s="28">
        <f t="shared" si="169"/>
        <v>171.07550000000001</v>
      </c>
      <c r="I984" s="28" t="s">
        <v>12</v>
      </c>
    </row>
    <row r="985" spans="1:9" x14ac:dyDescent="0.25">
      <c r="A985" s="20">
        <v>783</v>
      </c>
      <c r="B985" s="11" t="s">
        <v>670</v>
      </c>
      <c r="C985" s="12" t="s">
        <v>11</v>
      </c>
      <c r="D985" s="12">
        <v>20</v>
      </c>
      <c r="E985" s="91">
        <v>6.84</v>
      </c>
      <c r="F985" s="43">
        <v>0.25559999999999999</v>
      </c>
      <c r="G985" s="85">
        <f t="shared" si="168"/>
        <v>8.5883040000000008</v>
      </c>
      <c r="H985" s="28">
        <f t="shared" si="169"/>
        <v>171.76608000000002</v>
      </c>
      <c r="I985" s="28" t="s">
        <v>12</v>
      </c>
    </row>
    <row r="986" spans="1:9" x14ac:dyDescent="0.25">
      <c r="A986" s="8">
        <v>784</v>
      </c>
      <c r="B986" s="11" t="s">
        <v>671</v>
      </c>
      <c r="C986" s="12" t="s">
        <v>28</v>
      </c>
      <c r="D986" s="12">
        <v>25</v>
      </c>
      <c r="E986" s="91">
        <v>12.03</v>
      </c>
      <c r="F986" s="43">
        <v>0.25559999999999999</v>
      </c>
      <c r="G986" s="85">
        <f t="shared" si="168"/>
        <v>15.104868</v>
      </c>
      <c r="H986" s="28">
        <f t="shared" si="169"/>
        <v>377.62169999999998</v>
      </c>
      <c r="I986" s="28" t="s">
        <v>12</v>
      </c>
    </row>
    <row r="987" spans="1:9" x14ac:dyDescent="0.25">
      <c r="A987" s="20">
        <v>785</v>
      </c>
      <c r="B987" s="11" t="s">
        <v>672</v>
      </c>
      <c r="C987" s="12" t="s">
        <v>28</v>
      </c>
      <c r="D987" s="12">
        <v>6</v>
      </c>
      <c r="E987" s="91">
        <v>11.97</v>
      </c>
      <c r="F987" s="43">
        <v>0.25559999999999999</v>
      </c>
      <c r="G987" s="85">
        <f t="shared" si="168"/>
        <v>15.029532000000001</v>
      </c>
      <c r="H987" s="28">
        <f t="shared" si="169"/>
        <v>90.177192000000005</v>
      </c>
      <c r="I987" s="28" t="s">
        <v>12</v>
      </c>
    </row>
    <row r="988" spans="1:9" x14ac:dyDescent="0.25">
      <c r="A988" s="8">
        <v>786</v>
      </c>
      <c r="B988" s="11" t="s">
        <v>673</v>
      </c>
      <c r="C988" s="12" t="s">
        <v>674</v>
      </c>
      <c r="D988" s="12">
        <v>1</v>
      </c>
      <c r="E988" s="91">
        <v>31.48</v>
      </c>
      <c r="F988" s="43">
        <v>0.25559999999999999</v>
      </c>
      <c r="G988" s="85">
        <f t="shared" si="168"/>
        <v>39.526288000000001</v>
      </c>
      <c r="H988" s="28">
        <f t="shared" si="169"/>
        <v>39.526288000000001</v>
      </c>
      <c r="I988" s="28" t="s">
        <v>12</v>
      </c>
    </row>
    <row r="989" spans="1:9" x14ac:dyDescent="0.25">
      <c r="A989" s="20">
        <v>787</v>
      </c>
      <c r="B989" s="11" t="s">
        <v>675</v>
      </c>
      <c r="C989" s="12" t="s">
        <v>11</v>
      </c>
      <c r="D989" s="12">
        <v>10</v>
      </c>
      <c r="E989" s="91">
        <v>32.130000000000003</v>
      </c>
      <c r="F989" s="43">
        <v>0.25559999999999999</v>
      </c>
      <c r="G989" s="85">
        <f t="shared" si="168"/>
        <v>40.342428000000005</v>
      </c>
      <c r="H989" s="28">
        <f t="shared" si="169"/>
        <v>403.42428000000007</v>
      </c>
      <c r="I989" s="28" t="s">
        <v>12</v>
      </c>
    </row>
    <row r="990" spans="1:9" x14ac:dyDescent="0.25">
      <c r="A990" s="8">
        <v>788</v>
      </c>
      <c r="B990" s="11" t="s">
        <v>676</v>
      </c>
      <c r="C990" s="12" t="s">
        <v>28</v>
      </c>
      <c r="D990" s="12">
        <v>8</v>
      </c>
      <c r="E990" s="91">
        <v>23.55</v>
      </c>
      <c r="F990" s="43">
        <v>0.25559999999999999</v>
      </c>
      <c r="G990" s="85">
        <f t="shared" si="168"/>
        <v>29.569380000000002</v>
      </c>
      <c r="H990" s="28">
        <f t="shared" si="169"/>
        <v>236.55504000000002</v>
      </c>
      <c r="I990" s="28" t="s">
        <v>12</v>
      </c>
    </row>
    <row r="991" spans="1:9" x14ac:dyDescent="0.25">
      <c r="A991" s="20">
        <v>789</v>
      </c>
      <c r="B991" s="11" t="s">
        <v>677</v>
      </c>
      <c r="C991" s="12" t="s">
        <v>181</v>
      </c>
      <c r="D991" s="12">
        <v>4</v>
      </c>
      <c r="E991" s="91">
        <v>39.76</v>
      </c>
      <c r="F991" s="43">
        <v>0.25559999999999999</v>
      </c>
      <c r="G991" s="85">
        <f t="shared" si="168"/>
        <v>49.922655999999996</v>
      </c>
      <c r="H991" s="28">
        <f t="shared" si="169"/>
        <v>199.69062399999999</v>
      </c>
      <c r="I991" s="28" t="s">
        <v>12</v>
      </c>
    </row>
    <row r="992" spans="1:9" x14ac:dyDescent="0.25">
      <c r="A992" s="8">
        <v>790</v>
      </c>
      <c r="B992" s="11" t="s">
        <v>678</v>
      </c>
      <c r="C992" s="12" t="s">
        <v>28</v>
      </c>
      <c r="D992" s="12">
        <v>10</v>
      </c>
      <c r="E992" s="91">
        <v>32.28</v>
      </c>
      <c r="F992" s="43">
        <v>0.25559999999999999</v>
      </c>
      <c r="G992" s="85">
        <f t="shared" si="168"/>
        <v>40.530768000000002</v>
      </c>
      <c r="H992" s="28">
        <f t="shared" si="169"/>
        <v>405.30768</v>
      </c>
      <c r="I992" s="28" t="s">
        <v>12</v>
      </c>
    </row>
    <row r="993" spans="1:9" x14ac:dyDescent="0.25">
      <c r="A993" s="20">
        <v>791</v>
      </c>
      <c r="B993" s="11" t="s">
        <v>679</v>
      </c>
      <c r="C993" s="12" t="s">
        <v>181</v>
      </c>
      <c r="D993" s="12">
        <v>4</v>
      </c>
      <c r="E993" s="91">
        <v>32.28</v>
      </c>
      <c r="F993" s="43">
        <v>0.25559999999999999</v>
      </c>
      <c r="G993" s="85">
        <f t="shared" si="168"/>
        <v>40.530768000000002</v>
      </c>
      <c r="H993" s="28">
        <f t="shared" si="169"/>
        <v>162.12307200000001</v>
      </c>
      <c r="I993" s="28" t="s">
        <v>12</v>
      </c>
    </row>
    <row r="994" spans="1:9" x14ac:dyDescent="0.25">
      <c r="A994" s="8">
        <v>792</v>
      </c>
      <c r="B994" s="11" t="s">
        <v>680</v>
      </c>
      <c r="C994" s="12" t="s">
        <v>28</v>
      </c>
      <c r="D994" s="12">
        <v>4</v>
      </c>
      <c r="E994" s="91">
        <v>39.36</v>
      </c>
      <c r="F994" s="43">
        <v>0.25559999999999999</v>
      </c>
      <c r="G994" s="85">
        <f t="shared" si="168"/>
        <v>49.420416000000003</v>
      </c>
      <c r="H994" s="28">
        <f t="shared" si="169"/>
        <v>197.68166400000001</v>
      </c>
      <c r="I994" s="28" t="s">
        <v>12</v>
      </c>
    </row>
    <row r="995" spans="1:9" x14ac:dyDescent="0.25">
      <c r="A995" s="20">
        <v>793</v>
      </c>
      <c r="B995" s="11" t="s">
        <v>681</v>
      </c>
      <c r="C995" s="12" t="s">
        <v>181</v>
      </c>
      <c r="D995" s="12">
        <v>8</v>
      </c>
      <c r="E995" s="91">
        <v>47.72</v>
      </c>
      <c r="F995" s="43">
        <v>0.25559999999999999</v>
      </c>
      <c r="G995" s="85">
        <f t="shared" si="168"/>
        <v>59.917231999999998</v>
      </c>
      <c r="H995" s="28">
        <f t="shared" si="169"/>
        <v>479.33785599999999</v>
      </c>
      <c r="I995" s="28" t="s">
        <v>12</v>
      </c>
    </row>
    <row r="996" spans="1:9" x14ac:dyDescent="0.25">
      <c r="A996" s="8">
        <v>794</v>
      </c>
      <c r="B996" s="11" t="s">
        <v>682</v>
      </c>
      <c r="C996" s="12" t="s">
        <v>181</v>
      </c>
      <c r="D996" s="12">
        <v>2</v>
      </c>
      <c r="E996" s="91">
        <v>39.380000000000003</v>
      </c>
      <c r="F996" s="43">
        <v>0.25559999999999999</v>
      </c>
      <c r="G996" s="85">
        <f t="shared" si="168"/>
        <v>49.445528000000003</v>
      </c>
      <c r="H996" s="28">
        <f t="shared" si="169"/>
        <v>98.891056000000006</v>
      </c>
      <c r="I996" s="28" t="s">
        <v>12</v>
      </c>
    </row>
    <row r="997" spans="1:9" x14ac:dyDescent="0.25">
      <c r="A997" s="20">
        <v>795</v>
      </c>
      <c r="B997" s="11" t="s">
        <v>683</v>
      </c>
      <c r="C997" s="12" t="s">
        <v>28</v>
      </c>
      <c r="D997" s="12">
        <v>10</v>
      </c>
      <c r="E997" s="91">
        <v>31.36</v>
      </c>
      <c r="F997" s="43">
        <v>0.25559999999999999</v>
      </c>
      <c r="G997" s="85">
        <f t="shared" si="168"/>
        <v>39.375616000000001</v>
      </c>
      <c r="H997" s="28">
        <f t="shared" si="169"/>
        <v>393.75616000000002</v>
      </c>
      <c r="I997" s="28" t="s">
        <v>12</v>
      </c>
    </row>
    <row r="998" spans="1:9" x14ac:dyDescent="0.25">
      <c r="A998" s="8">
        <v>796</v>
      </c>
      <c r="B998" s="11" t="s">
        <v>684</v>
      </c>
      <c r="C998" s="12" t="s">
        <v>28</v>
      </c>
      <c r="D998" s="12">
        <v>2</v>
      </c>
      <c r="E998" s="91">
        <v>15.23</v>
      </c>
      <c r="F998" s="43">
        <v>0.25559999999999999</v>
      </c>
      <c r="G998" s="85">
        <f t="shared" ref="G998:G1007" si="170">(E998*1.2556)</f>
        <v>19.122788</v>
      </c>
      <c r="H998" s="28">
        <f t="shared" ref="H998:H1007" si="171">G998*D998</f>
        <v>38.245576</v>
      </c>
      <c r="I998" s="28" t="s">
        <v>12</v>
      </c>
    </row>
    <row r="999" spans="1:9" x14ac:dyDescent="0.25">
      <c r="A999" s="20">
        <v>797</v>
      </c>
      <c r="B999" s="11" t="s">
        <v>685</v>
      </c>
      <c r="C999" s="12" t="s">
        <v>686</v>
      </c>
      <c r="D999" s="12">
        <v>3</v>
      </c>
      <c r="E999" s="91">
        <v>40.299999999999997</v>
      </c>
      <c r="F999" s="43">
        <v>0.25559999999999999</v>
      </c>
      <c r="G999" s="85">
        <f t="shared" si="170"/>
        <v>50.600679999999997</v>
      </c>
      <c r="H999" s="28">
        <f t="shared" si="171"/>
        <v>151.80203999999998</v>
      </c>
      <c r="I999" s="28" t="s">
        <v>12</v>
      </c>
    </row>
    <row r="1000" spans="1:9" x14ac:dyDescent="0.25">
      <c r="A1000" s="8">
        <v>798</v>
      </c>
      <c r="B1000" s="11" t="s">
        <v>687</v>
      </c>
      <c r="C1000" s="12" t="s">
        <v>28</v>
      </c>
      <c r="D1000" s="12">
        <v>4</v>
      </c>
      <c r="E1000" s="91">
        <v>78.7</v>
      </c>
      <c r="F1000" s="43">
        <v>0.25559999999999999</v>
      </c>
      <c r="G1000" s="85">
        <f t="shared" si="170"/>
        <v>98.815720000000013</v>
      </c>
      <c r="H1000" s="28">
        <f t="shared" si="171"/>
        <v>395.26288000000005</v>
      </c>
      <c r="I1000" s="28" t="s">
        <v>12</v>
      </c>
    </row>
    <row r="1001" spans="1:9" x14ac:dyDescent="0.25">
      <c r="A1001" s="20">
        <v>799</v>
      </c>
      <c r="B1001" s="11" t="s">
        <v>688</v>
      </c>
      <c r="C1001" s="12" t="s">
        <v>28</v>
      </c>
      <c r="D1001" s="12">
        <v>4</v>
      </c>
      <c r="E1001" s="91">
        <v>15.93</v>
      </c>
      <c r="F1001" s="43">
        <v>0.25559999999999999</v>
      </c>
      <c r="G1001" s="85">
        <f t="shared" si="170"/>
        <v>20.001708000000001</v>
      </c>
      <c r="H1001" s="28">
        <f t="shared" si="171"/>
        <v>80.006832000000003</v>
      </c>
      <c r="I1001" s="28" t="s">
        <v>12</v>
      </c>
    </row>
    <row r="1002" spans="1:9" x14ac:dyDescent="0.25">
      <c r="A1002" s="8">
        <v>800</v>
      </c>
      <c r="B1002" s="11" t="s">
        <v>689</v>
      </c>
      <c r="C1002" s="12" t="s">
        <v>28</v>
      </c>
      <c r="D1002" s="12">
        <v>6</v>
      </c>
      <c r="E1002" s="91">
        <v>31.3</v>
      </c>
      <c r="F1002" s="43">
        <v>0.25559999999999999</v>
      </c>
      <c r="G1002" s="85">
        <f t="shared" si="170"/>
        <v>39.300280000000001</v>
      </c>
      <c r="H1002" s="28">
        <f t="shared" si="171"/>
        <v>235.80168</v>
      </c>
      <c r="I1002" s="28" t="s">
        <v>12</v>
      </c>
    </row>
    <row r="1003" spans="1:9" x14ac:dyDescent="0.25">
      <c r="A1003" s="20">
        <v>801</v>
      </c>
      <c r="B1003" s="11" t="s">
        <v>690</v>
      </c>
      <c r="C1003" s="12" t="s">
        <v>28</v>
      </c>
      <c r="D1003" s="12">
        <v>2</v>
      </c>
      <c r="E1003" s="91">
        <v>23.42</v>
      </c>
      <c r="F1003" s="43">
        <v>0.25559999999999999</v>
      </c>
      <c r="G1003" s="85">
        <f t="shared" si="170"/>
        <v>29.406152000000002</v>
      </c>
      <c r="H1003" s="28">
        <f t="shared" si="171"/>
        <v>58.812304000000005</v>
      </c>
      <c r="I1003" s="28" t="s">
        <v>12</v>
      </c>
    </row>
    <row r="1004" spans="1:9" x14ac:dyDescent="0.25">
      <c r="A1004" s="8">
        <v>802</v>
      </c>
      <c r="B1004" s="11" t="s">
        <v>691</v>
      </c>
      <c r="C1004" s="12" t="s">
        <v>28</v>
      </c>
      <c r="D1004" s="12">
        <v>4</v>
      </c>
      <c r="E1004" s="91">
        <v>24.18</v>
      </c>
      <c r="F1004" s="43">
        <v>0.25559999999999999</v>
      </c>
      <c r="G1004" s="85">
        <f t="shared" si="170"/>
        <v>30.360408</v>
      </c>
      <c r="H1004" s="28">
        <f t="shared" si="171"/>
        <v>121.441632</v>
      </c>
      <c r="I1004" s="28" t="s">
        <v>12</v>
      </c>
    </row>
    <row r="1005" spans="1:9" x14ac:dyDescent="0.25">
      <c r="A1005" s="20">
        <v>803</v>
      </c>
      <c r="B1005" s="11" t="s">
        <v>692</v>
      </c>
      <c r="C1005" s="12" t="s">
        <v>28</v>
      </c>
      <c r="D1005" s="12">
        <v>2</v>
      </c>
      <c r="E1005" s="91">
        <v>34.799999999999997</v>
      </c>
      <c r="F1005" s="43">
        <v>0.25559999999999999</v>
      </c>
      <c r="G1005" s="85">
        <f t="shared" si="170"/>
        <v>43.694879999999998</v>
      </c>
      <c r="H1005" s="28">
        <f t="shared" si="171"/>
        <v>87.389759999999995</v>
      </c>
      <c r="I1005" s="28" t="s">
        <v>12</v>
      </c>
    </row>
    <row r="1006" spans="1:9" x14ac:dyDescent="0.25">
      <c r="A1006" s="8">
        <v>804</v>
      </c>
      <c r="B1006" s="11" t="s">
        <v>693</v>
      </c>
      <c r="C1006" s="12" t="s">
        <v>28</v>
      </c>
      <c r="D1006" s="12">
        <v>2</v>
      </c>
      <c r="E1006" s="91">
        <v>63.95</v>
      </c>
      <c r="F1006" s="43">
        <v>0.25559999999999999</v>
      </c>
      <c r="G1006" s="85">
        <f t="shared" si="170"/>
        <v>80.295620000000014</v>
      </c>
      <c r="H1006" s="28">
        <f t="shared" si="171"/>
        <v>160.59124000000003</v>
      </c>
      <c r="I1006" s="28" t="s">
        <v>12</v>
      </c>
    </row>
    <row r="1007" spans="1:9" x14ac:dyDescent="0.25">
      <c r="A1007" s="20">
        <v>805</v>
      </c>
      <c r="B1007" s="11" t="s">
        <v>694</v>
      </c>
      <c r="C1007" s="12" t="s">
        <v>28</v>
      </c>
      <c r="D1007" s="12">
        <v>10</v>
      </c>
      <c r="E1007" s="91">
        <v>49.98</v>
      </c>
      <c r="F1007" s="43">
        <v>0.25559999999999999</v>
      </c>
      <c r="G1007" s="85">
        <f t="shared" si="170"/>
        <v>62.754888000000001</v>
      </c>
      <c r="H1007" s="28">
        <f t="shared" si="171"/>
        <v>627.54888000000005</v>
      </c>
      <c r="I1007" s="28" t="s">
        <v>12</v>
      </c>
    </row>
    <row r="1008" spans="1:9" x14ac:dyDescent="0.25">
      <c r="A1008" s="8"/>
      <c r="B1008" s="48"/>
      <c r="C1008" s="49"/>
      <c r="D1008" s="12"/>
      <c r="E1008" s="91"/>
      <c r="F1008" s="43"/>
      <c r="G1008" s="85"/>
      <c r="H1008" s="28"/>
      <c r="I1008" s="28"/>
    </row>
    <row r="1009" spans="1:9" x14ac:dyDescent="0.25">
      <c r="A1009" s="130" t="s">
        <v>695</v>
      </c>
      <c r="B1009" s="131"/>
      <c r="C1009" s="19"/>
      <c r="D1009" s="6"/>
      <c r="E1009" s="89"/>
      <c r="F1009" s="6"/>
      <c r="G1009" s="76"/>
      <c r="H1009" s="7"/>
      <c r="I1009" s="7"/>
    </row>
    <row r="1010" spans="1:9" x14ac:dyDescent="0.25">
      <c r="A1010" s="20">
        <v>806</v>
      </c>
      <c r="B1010" s="21" t="s">
        <v>696</v>
      </c>
      <c r="C1010" s="12" t="s">
        <v>28</v>
      </c>
      <c r="D1010" s="12">
        <v>24</v>
      </c>
      <c r="E1010" s="91">
        <v>37.520000000000003</v>
      </c>
      <c r="F1010" s="43">
        <v>0.25559999999999999</v>
      </c>
      <c r="G1010" s="78">
        <f>(E1010*1.2556)</f>
        <v>47.110112000000008</v>
      </c>
      <c r="H1010" s="13">
        <f>G1010*D1010</f>
        <v>1130.6426880000001</v>
      </c>
      <c r="I1010" s="13" t="s">
        <v>12</v>
      </c>
    </row>
    <row r="1011" spans="1:9" x14ac:dyDescent="0.25">
      <c r="A1011" s="8">
        <v>807</v>
      </c>
      <c r="B1011" s="11" t="s">
        <v>697</v>
      </c>
      <c r="C1011" s="12" t="s">
        <v>28</v>
      </c>
      <c r="D1011" s="12">
        <v>2</v>
      </c>
      <c r="E1011" s="91">
        <v>46.74</v>
      </c>
      <c r="F1011" s="43">
        <v>0.25559999999999999</v>
      </c>
      <c r="G1011" s="78">
        <f t="shared" ref="G1011:G1014" si="172">(E1011*1.2556)</f>
        <v>58.686744000000004</v>
      </c>
      <c r="H1011" s="13">
        <f t="shared" ref="H1011:H1014" si="173">G1011*D1011</f>
        <v>117.37348800000001</v>
      </c>
      <c r="I1011" s="13" t="s">
        <v>12</v>
      </c>
    </row>
    <row r="1012" spans="1:9" x14ac:dyDescent="0.25">
      <c r="A1012" s="20">
        <v>808</v>
      </c>
      <c r="B1012" s="11" t="s">
        <v>698</v>
      </c>
      <c r="C1012" s="12" t="s">
        <v>28</v>
      </c>
      <c r="D1012" s="12">
        <v>3</v>
      </c>
      <c r="E1012" s="91">
        <v>51.94</v>
      </c>
      <c r="F1012" s="43">
        <v>0.25559999999999999</v>
      </c>
      <c r="G1012" s="78">
        <f t="shared" si="172"/>
        <v>65.215863999999996</v>
      </c>
      <c r="H1012" s="13">
        <f t="shared" si="173"/>
        <v>195.64759199999997</v>
      </c>
      <c r="I1012" s="13" t="s">
        <v>12</v>
      </c>
    </row>
    <row r="1013" spans="1:9" x14ac:dyDescent="0.25">
      <c r="A1013" s="8">
        <v>809</v>
      </c>
      <c r="B1013" s="11" t="s">
        <v>699</v>
      </c>
      <c r="C1013" s="12" t="s">
        <v>28</v>
      </c>
      <c r="D1013" s="12">
        <v>45</v>
      </c>
      <c r="E1013" s="91">
        <v>0.52</v>
      </c>
      <c r="F1013" s="43">
        <v>0.25559999999999999</v>
      </c>
      <c r="G1013" s="78">
        <f t="shared" si="172"/>
        <v>0.65291200000000005</v>
      </c>
      <c r="H1013" s="13">
        <f t="shared" si="173"/>
        <v>29.381040000000002</v>
      </c>
      <c r="I1013" s="13" t="s">
        <v>12</v>
      </c>
    </row>
    <row r="1014" spans="1:9" x14ac:dyDescent="0.25">
      <c r="A1014" s="20">
        <v>810</v>
      </c>
      <c r="B1014" s="11" t="s">
        <v>700</v>
      </c>
      <c r="C1014" s="12" t="s">
        <v>28</v>
      </c>
      <c r="D1014" s="12">
        <v>6</v>
      </c>
      <c r="E1014" s="91">
        <v>42.65</v>
      </c>
      <c r="F1014" s="43">
        <v>0.25559999999999999</v>
      </c>
      <c r="G1014" s="78">
        <f t="shared" si="172"/>
        <v>53.551340000000003</v>
      </c>
      <c r="H1014" s="13">
        <f t="shared" si="173"/>
        <v>321.30804000000001</v>
      </c>
      <c r="I1014" s="13" t="s">
        <v>12</v>
      </c>
    </row>
    <row r="1015" spans="1:9" s="68" customFormat="1" x14ac:dyDescent="0.25">
      <c r="A1015" s="63"/>
      <c r="B1015" s="64"/>
      <c r="C1015" s="65"/>
      <c r="D1015" s="65"/>
      <c r="E1015" s="98"/>
      <c r="F1015" s="66"/>
      <c r="G1015" s="86"/>
      <c r="H1015" s="67"/>
      <c r="I1015" s="67"/>
    </row>
    <row r="1016" spans="1:9" x14ac:dyDescent="0.25">
      <c r="A1016" s="130" t="s">
        <v>701</v>
      </c>
      <c r="B1016" s="131"/>
      <c r="C1016" s="19"/>
      <c r="D1016" s="6"/>
      <c r="E1016" s="89"/>
      <c r="F1016" s="6"/>
      <c r="G1016" s="76"/>
      <c r="H1016" s="7"/>
      <c r="I1016" s="7"/>
    </row>
    <row r="1017" spans="1:9" x14ac:dyDescent="0.25">
      <c r="A1017" s="20">
        <v>811</v>
      </c>
      <c r="B1017" s="21" t="s">
        <v>154</v>
      </c>
      <c r="C1017" s="12" t="s">
        <v>28</v>
      </c>
      <c r="D1017" s="12">
        <v>3</v>
      </c>
      <c r="E1017" s="91">
        <v>0.12</v>
      </c>
      <c r="F1017" s="43">
        <v>0.25559999999999999</v>
      </c>
      <c r="G1017" s="78">
        <f>(E1017*1.2556)</f>
        <v>0.150672</v>
      </c>
      <c r="H1017" s="13">
        <f>G1017*D1017</f>
        <v>0.45201599999999997</v>
      </c>
      <c r="I1017" s="13" t="s">
        <v>12</v>
      </c>
    </row>
    <row r="1018" spans="1:9" x14ac:dyDescent="0.25">
      <c r="A1018" s="8">
        <v>812</v>
      </c>
      <c r="B1018" s="11" t="s">
        <v>702</v>
      </c>
      <c r="C1018" s="12" t="s">
        <v>28</v>
      </c>
      <c r="D1018" s="12">
        <v>4</v>
      </c>
      <c r="E1018" s="91">
        <v>2.04</v>
      </c>
      <c r="F1018" s="43">
        <v>0.25559999999999999</v>
      </c>
      <c r="G1018" s="78">
        <f t="shared" ref="G1018:G1036" si="174">(E1018*1.2556)</f>
        <v>2.5614240000000001</v>
      </c>
      <c r="H1018" s="13">
        <f t="shared" ref="H1018:H1036" si="175">G1018*D1018</f>
        <v>10.245696000000001</v>
      </c>
      <c r="I1018" s="13" t="s">
        <v>12</v>
      </c>
    </row>
    <row r="1019" spans="1:9" x14ac:dyDescent="0.25">
      <c r="A1019" s="20">
        <v>813</v>
      </c>
      <c r="B1019" s="11" t="s">
        <v>703</v>
      </c>
      <c r="C1019" s="12" t="s">
        <v>28</v>
      </c>
      <c r="D1019" s="12">
        <v>2</v>
      </c>
      <c r="E1019" s="91">
        <v>2.71</v>
      </c>
      <c r="F1019" s="43">
        <v>0.25559999999999999</v>
      </c>
      <c r="G1019" s="78">
        <f t="shared" si="174"/>
        <v>3.402676</v>
      </c>
      <c r="H1019" s="13">
        <f t="shared" si="175"/>
        <v>6.8053520000000001</v>
      </c>
      <c r="I1019" s="13" t="s">
        <v>12</v>
      </c>
    </row>
    <row r="1020" spans="1:9" x14ac:dyDescent="0.25">
      <c r="A1020" s="8">
        <v>814</v>
      </c>
      <c r="B1020" s="11" t="s">
        <v>704</v>
      </c>
      <c r="C1020" s="12" t="s">
        <v>28</v>
      </c>
      <c r="D1020" s="12">
        <v>3</v>
      </c>
      <c r="E1020" s="91">
        <v>5.6</v>
      </c>
      <c r="F1020" s="43">
        <v>0.25559999999999999</v>
      </c>
      <c r="G1020" s="78">
        <f t="shared" si="174"/>
        <v>7.0313599999999994</v>
      </c>
      <c r="H1020" s="13">
        <f t="shared" si="175"/>
        <v>21.094079999999998</v>
      </c>
      <c r="I1020" s="13" t="s">
        <v>12</v>
      </c>
    </row>
    <row r="1021" spans="1:9" x14ac:dyDescent="0.25">
      <c r="A1021" s="20">
        <v>815</v>
      </c>
      <c r="B1021" s="11" t="s">
        <v>153</v>
      </c>
      <c r="C1021" s="12" t="s">
        <v>28</v>
      </c>
      <c r="D1021" s="12">
        <v>3</v>
      </c>
      <c r="E1021" s="91">
        <v>4.1500000000000004</v>
      </c>
      <c r="F1021" s="43">
        <v>0.25559999999999999</v>
      </c>
      <c r="G1021" s="78">
        <f t="shared" si="174"/>
        <v>5.2107400000000004</v>
      </c>
      <c r="H1021" s="13">
        <f t="shared" si="175"/>
        <v>15.63222</v>
      </c>
      <c r="I1021" s="13" t="s">
        <v>12</v>
      </c>
    </row>
    <row r="1022" spans="1:9" x14ac:dyDescent="0.25">
      <c r="A1022" s="8">
        <v>816</v>
      </c>
      <c r="B1022" s="11" t="s">
        <v>705</v>
      </c>
      <c r="C1022" s="12" t="s">
        <v>28</v>
      </c>
      <c r="D1022" s="12">
        <v>25</v>
      </c>
      <c r="E1022" s="91">
        <v>0.86</v>
      </c>
      <c r="F1022" s="43">
        <v>0.25559999999999999</v>
      </c>
      <c r="G1022" s="78">
        <f t="shared" si="174"/>
        <v>1.0798160000000001</v>
      </c>
      <c r="H1022" s="13">
        <f t="shared" si="175"/>
        <v>26.995400000000004</v>
      </c>
      <c r="I1022" s="13" t="s">
        <v>12</v>
      </c>
    </row>
    <row r="1023" spans="1:9" x14ac:dyDescent="0.25">
      <c r="A1023" s="20">
        <v>817</v>
      </c>
      <c r="B1023" s="11" t="s">
        <v>706</v>
      </c>
      <c r="C1023" s="12" t="s">
        <v>28</v>
      </c>
      <c r="D1023" s="12">
        <v>15</v>
      </c>
      <c r="E1023" s="91">
        <v>0.73</v>
      </c>
      <c r="F1023" s="43">
        <v>0.25559999999999999</v>
      </c>
      <c r="G1023" s="78">
        <f t="shared" si="174"/>
        <v>0.91658799999999996</v>
      </c>
      <c r="H1023" s="13">
        <f t="shared" si="175"/>
        <v>13.748819999999998</v>
      </c>
      <c r="I1023" s="13" t="s">
        <v>12</v>
      </c>
    </row>
    <row r="1024" spans="1:9" x14ac:dyDescent="0.25">
      <c r="A1024" s="8">
        <v>818</v>
      </c>
      <c r="B1024" s="11" t="s">
        <v>707</v>
      </c>
      <c r="C1024" s="12" t="s">
        <v>632</v>
      </c>
      <c r="D1024" s="12">
        <v>14</v>
      </c>
      <c r="E1024" s="91">
        <v>3.79</v>
      </c>
      <c r="F1024" s="43">
        <v>0.25559999999999999</v>
      </c>
      <c r="G1024" s="78">
        <f t="shared" si="174"/>
        <v>4.758724</v>
      </c>
      <c r="H1024" s="13">
        <f t="shared" si="175"/>
        <v>66.622135999999998</v>
      </c>
      <c r="I1024" s="13" t="s">
        <v>12</v>
      </c>
    </row>
    <row r="1025" spans="1:9" x14ac:dyDescent="0.25">
      <c r="A1025" s="20">
        <v>819</v>
      </c>
      <c r="B1025" s="11" t="s">
        <v>708</v>
      </c>
      <c r="C1025" s="12" t="s">
        <v>709</v>
      </c>
      <c r="D1025" s="12">
        <v>40</v>
      </c>
      <c r="E1025" s="91">
        <v>21.34</v>
      </c>
      <c r="F1025" s="43">
        <v>0.25559999999999999</v>
      </c>
      <c r="G1025" s="78">
        <f t="shared" si="174"/>
        <v>26.794504</v>
      </c>
      <c r="H1025" s="13">
        <f t="shared" si="175"/>
        <v>1071.78016</v>
      </c>
      <c r="I1025" s="13" t="s">
        <v>12</v>
      </c>
    </row>
    <row r="1026" spans="1:9" x14ac:dyDescent="0.25">
      <c r="A1026" s="8">
        <v>820</v>
      </c>
      <c r="B1026" s="11" t="s">
        <v>710</v>
      </c>
      <c r="C1026" s="12" t="s">
        <v>711</v>
      </c>
      <c r="D1026" s="12">
        <v>15</v>
      </c>
      <c r="E1026" s="91">
        <v>6.75</v>
      </c>
      <c r="F1026" s="43">
        <v>0.25559999999999999</v>
      </c>
      <c r="G1026" s="78">
        <f t="shared" si="174"/>
        <v>8.4753000000000007</v>
      </c>
      <c r="H1026" s="13">
        <f t="shared" si="175"/>
        <v>127.12950000000001</v>
      </c>
      <c r="I1026" s="13" t="s">
        <v>12</v>
      </c>
    </row>
    <row r="1027" spans="1:9" x14ac:dyDescent="0.25">
      <c r="A1027" s="20">
        <v>821</v>
      </c>
      <c r="B1027" s="11" t="s">
        <v>712</v>
      </c>
      <c r="C1027" s="12" t="s">
        <v>711</v>
      </c>
      <c r="D1027" s="12">
        <v>13</v>
      </c>
      <c r="E1027" s="91">
        <v>6.88</v>
      </c>
      <c r="F1027" s="43">
        <v>0.25559999999999999</v>
      </c>
      <c r="G1027" s="78">
        <f t="shared" si="174"/>
        <v>8.6385280000000009</v>
      </c>
      <c r="H1027" s="13">
        <f t="shared" si="175"/>
        <v>112.30086400000002</v>
      </c>
      <c r="I1027" s="13" t="s">
        <v>12</v>
      </c>
    </row>
    <row r="1028" spans="1:9" x14ac:dyDescent="0.25">
      <c r="A1028" s="8">
        <v>822</v>
      </c>
      <c r="B1028" s="11" t="s">
        <v>713</v>
      </c>
      <c r="C1028" s="12" t="s">
        <v>711</v>
      </c>
      <c r="D1028" s="12">
        <v>21</v>
      </c>
      <c r="E1028" s="91">
        <v>2.97</v>
      </c>
      <c r="F1028" s="43">
        <v>0.25559999999999999</v>
      </c>
      <c r="G1028" s="78">
        <f t="shared" si="174"/>
        <v>3.7291320000000003</v>
      </c>
      <c r="H1028" s="13">
        <f t="shared" si="175"/>
        <v>78.311772000000005</v>
      </c>
      <c r="I1028" s="13" t="s">
        <v>12</v>
      </c>
    </row>
    <row r="1029" spans="1:9" x14ac:dyDescent="0.25">
      <c r="A1029" s="20">
        <v>823</v>
      </c>
      <c r="B1029" s="11" t="s">
        <v>714</v>
      </c>
      <c r="C1029" s="12" t="s">
        <v>575</v>
      </c>
      <c r="D1029" s="12">
        <v>110</v>
      </c>
      <c r="E1029" s="91">
        <v>0.6</v>
      </c>
      <c r="F1029" s="43">
        <v>0.25559999999999999</v>
      </c>
      <c r="G1029" s="78">
        <f t="shared" si="174"/>
        <v>0.75336000000000003</v>
      </c>
      <c r="H1029" s="13">
        <f t="shared" si="175"/>
        <v>82.869600000000005</v>
      </c>
      <c r="I1029" s="13" t="s">
        <v>12</v>
      </c>
    </row>
    <row r="1030" spans="1:9" x14ac:dyDescent="0.25">
      <c r="A1030" s="8">
        <v>824</v>
      </c>
      <c r="B1030" s="11" t="s">
        <v>715</v>
      </c>
      <c r="C1030" s="12" t="s">
        <v>716</v>
      </c>
      <c r="D1030" s="12">
        <v>13</v>
      </c>
      <c r="E1030" s="91">
        <v>8.15</v>
      </c>
      <c r="F1030" s="43">
        <v>0.25559999999999999</v>
      </c>
      <c r="G1030" s="78">
        <f t="shared" si="174"/>
        <v>10.233140000000001</v>
      </c>
      <c r="H1030" s="13">
        <f t="shared" si="175"/>
        <v>133.03082000000001</v>
      </c>
      <c r="I1030" s="13" t="s">
        <v>12</v>
      </c>
    </row>
    <row r="1031" spans="1:9" x14ac:dyDescent="0.25">
      <c r="A1031" s="20">
        <v>825</v>
      </c>
      <c r="B1031" s="11" t="s">
        <v>717</v>
      </c>
      <c r="C1031" s="12" t="s">
        <v>166</v>
      </c>
      <c r="D1031" s="12">
        <v>10</v>
      </c>
      <c r="E1031" s="91">
        <v>10.78</v>
      </c>
      <c r="F1031" s="43">
        <v>0.25559999999999999</v>
      </c>
      <c r="G1031" s="78">
        <f t="shared" si="174"/>
        <v>13.535368</v>
      </c>
      <c r="H1031" s="13">
        <f t="shared" si="175"/>
        <v>135.35368</v>
      </c>
      <c r="I1031" s="13" t="s">
        <v>12</v>
      </c>
    </row>
    <row r="1032" spans="1:9" x14ac:dyDescent="0.25">
      <c r="A1032" s="8">
        <v>826</v>
      </c>
      <c r="B1032" s="11" t="s">
        <v>718</v>
      </c>
      <c r="C1032" s="12" t="s">
        <v>166</v>
      </c>
      <c r="D1032" s="12">
        <v>4</v>
      </c>
      <c r="E1032" s="91">
        <v>2.63</v>
      </c>
      <c r="F1032" s="43">
        <v>0.25559999999999999</v>
      </c>
      <c r="G1032" s="78">
        <f t="shared" si="174"/>
        <v>3.3022279999999999</v>
      </c>
      <c r="H1032" s="13">
        <f t="shared" si="175"/>
        <v>13.208912</v>
      </c>
      <c r="I1032" s="13" t="s">
        <v>12</v>
      </c>
    </row>
    <row r="1033" spans="1:9" x14ac:dyDescent="0.25">
      <c r="A1033" s="20">
        <v>827</v>
      </c>
      <c r="B1033" s="11" t="s">
        <v>719</v>
      </c>
      <c r="C1033" s="12" t="s">
        <v>709</v>
      </c>
      <c r="D1033" s="12">
        <v>33</v>
      </c>
      <c r="E1033" s="91">
        <v>57.57</v>
      </c>
      <c r="F1033" s="43">
        <v>0.25559999999999999</v>
      </c>
      <c r="G1033" s="78">
        <f t="shared" si="174"/>
        <v>72.284891999999999</v>
      </c>
      <c r="H1033" s="13">
        <f t="shared" si="175"/>
        <v>2385.4014360000001</v>
      </c>
      <c r="I1033" s="13" t="s">
        <v>12</v>
      </c>
    </row>
    <row r="1034" spans="1:9" x14ac:dyDescent="0.25">
      <c r="A1034" s="8">
        <v>828</v>
      </c>
      <c r="B1034" s="11" t="s">
        <v>720</v>
      </c>
      <c r="C1034" s="12" t="s">
        <v>716</v>
      </c>
      <c r="D1034" s="12">
        <v>5</v>
      </c>
      <c r="E1034" s="91">
        <v>65.349999999999994</v>
      </c>
      <c r="F1034" s="43">
        <v>0.25559999999999999</v>
      </c>
      <c r="G1034" s="78">
        <f t="shared" si="174"/>
        <v>82.053460000000001</v>
      </c>
      <c r="H1034" s="13">
        <f t="shared" si="175"/>
        <v>410.26729999999998</v>
      </c>
      <c r="I1034" s="13" t="s">
        <v>12</v>
      </c>
    </row>
    <row r="1035" spans="1:9" x14ac:dyDescent="0.25">
      <c r="A1035" s="20">
        <v>829</v>
      </c>
      <c r="B1035" s="11" t="s">
        <v>721</v>
      </c>
      <c r="C1035" s="12" t="s">
        <v>116</v>
      </c>
      <c r="D1035" s="12">
        <v>75</v>
      </c>
      <c r="E1035" s="91">
        <v>12.84</v>
      </c>
      <c r="F1035" s="43">
        <v>0.25559999999999999</v>
      </c>
      <c r="G1035" s="78">
        <f t="shared" si="174"/>
        <v>16.121904000000001</v>
      </c>
      <c r="H1035" s="13">
        <f t="shared" si="175"/>
        <v>1209.1428000000001</v>
      </c>
      <c r="I1035" s="13" t="s">
        <v>12</v>
      </c>
    </row>
    <row r="1036" spans="1:9" x14ac:dyDescent="0.25">
      <c r="A1036" s="8">
        <v>830</v>
      </c>
      <c r="B1036" s="57" t="s">
        <v>722</v>
      </c>
      <c r="C1036" s="58" t="s">
        <v>575</v>
      </c>
      <c r="D1036" s="58">
        <v>30</v>
      </c>
      <c r="E1036" s="94">
        <v>20.420000000000002</v>
      </c>
      <c r="F1036" s="58">
        <v>25.56</v>
      </c>
      <c r="G1036" s="82">
        <f t="shared" si="174"/>
        <v>25.639352000000002</v>
      </c>
      <c r="H1036" s="62">
        <f t="shared" si="175"/>
        <v>769.18056000000001</v>
      </c>
      <c r="I1036" s="62" t="s">
        <v>12</v>
      </c>
    </row>
    <row r="1037" spans="1:9" x14ac:dyDescent="0.25">
      <c r="A1037" s="20">
        <v>831</v>
      </c>
      <c r="B1037" s="11" t="s">
        <v>723</v>
      </c>
      <c r="C1037" s="12" t="s">
        <v>575</v>
      </c>
      <c r="D1037" s="12">
        <v>8</v>
      </c>
      <c r="E1037" s="91">
        <v>12.02</v>
      </c>
      <c r="F1037" s="43">
        <v>0.25559999999999999</v>
      </c>
      <c r="G1037" s="78">
        <f>(E1037*1.2556)</f>
        <v>15.092312</v>
      </c>
      <c r="H1037" s="13">
        <f>G1037*D1037</f>
        <v>120.738496</v>
      </c>
      <c r="I1037" s="13" t="s">
        <v>12</v>
      </c>
    </row>
    <row r="1038" spans="1:9" x14ac:dyDescent="0.25">
      <c r="A1038" s="8">
        <v>832</v>
      </c>
      <c r="B1038" s="11" t="s">
        <v>724</v>
      </c>
      <c r="C1038" s="12" t="s">
        <v>725</v>
      </c>
      <c r="D1038" s="12">
        <v>30</v>
      </c>
      <c r="E1038" s="91">
        <v>13.93</v>
      </c>
      <c r="F1038" s="43">
        <v>0.25559999999999999</v>
      </c>
      <c r="G1038" s="78">
        <f t="shared" ref="G1038:G1054" si="176">(E1038*1.2556)</f>
        <v>17.490508000000002</v>
      </c>
      <c r="H1038" s="13">
        <f t="shared" ref="H1038:H1054" si="177">G1038*D1038</f>
        <v>524.71524000000011</v>
      </c>
      <c r="I1038" s="13" t="s">
        <v>12</v>
      </c>
    </row>
    <row r="1039" spans="1:9" x14ac:dyDescent="0.25">
      <c r="A1039" s="20">
        <v>833</v>
      </c>
      <c r="B1039" s="11" t="s">
        <v>726</v>
      </c>
      <c r="C1039" s="12" t="s">
        <v>116</v>
      </c>
      <c r="D1039" s="12">
        <v>3</v>
      </c>
      <c r="E1039" s="91">
        <v>33.020000000000003</v>
      </c>
      <c r="F1039" s="43">
        <v>0.25559999999999999</v>
      </c>
      <c r="G1039" s="78">
        <f t="shared" si="176"/>
        <v>41.459912000000003</v>
      </c>
      <c r="H1039" s="13">
        <f t="shared" si="177"/>
        <v>124.37973600000001</v>
      </c>
      <c r="I1039" s="13" t="s">
        <v>12</v>
      </c>
    </row>
    <row r="1040" spans="1:9" x14ac:dyDescent="0.25">
      <c r="A1040" s="8">
        <v>834</v>
      </c>
      <c r="B1040" s="11" t="s">
        <v>727</v>
      </c>
      <c r="C1040" s="12" t="s">
        <v>166</v>
      </c>
      <c r="D1040" s="12">
        <v>2</v>
      </c>
      <c r="E1040" s="91">
        <v>3.47</v>
      </c>
      <c r="F1040" s="43">
        <v>0.25559999999999999</v>
      </c>
      <c r="G1040" s="78">
        <f t="shared" si="176"/>
        <v>4.3569320000000005</v>
      </c>
      <c r="H1040" s="13">
        <f t="shared" si="177"/>
        <v>8.7138640000000009</v>
      </c>
      <c r="I1040" s="13" t="s">
        <v>12</v>
      </c>
    </row>
    <row r="1041" spans="1:9" x14ac:dyDescent="0.25">
      <c r="A1041" s="20">
        <v>835</v>
      </c>
      <c r="B1041" s="11" t="s">
        <v>728</v>
      </c>
      <c r="C1041" s="12" t="s">
        <v>166</v>
      </c>
      <c r="D1041" s="12">
        <v>2</v>
      </c>
      <c r="E1041" s="91">
        <v>5.27</v>
      </c>
      <c r="F1041" s="43">
        <v>0.25559999999999999</v>
      </c>
      <c r="G1041" s="78">
        <f t="shared" si="176"/>
        <v>6.6170119999999999</v>
      </c>
      <c r="H1041" s="13">
        <f t="shared" si="177"/>
        <v>13.234024</v>
      </c>
      <c r="I1041" s="13" t="s">
        <v>12</v>
      </c>
    </row>
    <row r="1042" spans="1:9" x14ac:dyDescent="0.25">
      <c r="A1042" s="8">
        <v>836</v>
      </c>
      <c r="B1042" s="11" t="s">
        <v>729</v>
      </c>
      <c r="C1042" s="12" t="s">
        <v>181</v>
      </c>
      <c r="D1042" s="12">
        <v>5</v>
      </c>
      <c r="E1042" s="91">
        <v>6.97</v>
      </c>
      <c r="F1042" s="43">
        <v>0.25559999999999999</v>
      </c>
      <c r="G1042" s="78">
        <f t="shared" si="176"/>
        <v>8.7515319999999992</v>
      </c>
      <c r="H1042" s="13">
        <f t="shared" si="177"/>
        <v>43.757659999999994</v>
      </c>
      <c r="I1042" s="13" t="s">
        <v>12</v>
      </c>
    </row>
    <row r="1043" spans="1:9" x14ac:dyDescent="0.25">
      <c r="A1043" s="20">
        <v>837</v>
      </c>
      <c r="B1043" s="11" t="s">
        <v>730</v>
      </c>
      <c r="C1043" s="12" t="s">
        <v>181</v>
      </c>
      <c r="D1043" s="12">
        <v>5</v>
      </c>
      <c r="E1043" s="91">
        <v>8.93</v>
      </c>
      <c r="F1043" s="43">
        <v>0.25559999999999999</v>
      </c>
      <c r="G1043" s="78">
        <f t="shared" si="176"/>
        <v>11.212508</v>
      </c>
      <c r="H1043" s="13">
        <f t="shared" si="177"/>
        <v>56.062539999999998</v>
      </c>
      <c r="I1043" s="13" t="s">
        <v>12</v>
      </c>
    </row>
    <row r="1044" spans="1:9" x14ac:dyDescent="0.25">
      <c r="A1044" s="8">
        <v>838</v>
      </c>
      <c r="B1044" s="11" t="s">
        <v>731</v>
      </c>
      <c r="C1044" s="12" t="s">
        <v>732</v>
      </c>
      <c r="D1044" s="12">
        <v>2</v>
      </c>
      <c r="E1044" s="91">
        <v>9.26</v>
      </c>
      <c r="F1044" s="43">
        <v>0.25559999999999999</v>
      </c>
      <c r="G1044" s="78">
        <f t="shared" si="176"/>
        <v>11.626856</v>
      </c>
      <c r="H1044" s="13">
        <f t="shared" si="177"/>
        <v>23.253712</v>
      </c>
      <c r="I1044" s="13" t="s">
        <v>12</v>
      </c>
    </row>
    <row r="1045" spans="1:9" x14ac:dyDescent="0.25">
      <c r="A1045" s="20">
        <v>839</v>
      </c>
      <c r="B1045" s="11" t="s">
        <v>733</v>
      </c>
      <c r="C1045" s="12" t="s">
        <v>40</v>
      </c>
      <c r="D1045" s="12">
        <v>13</v>
      </c>
      <c r="E1045" s="91">
        <v>14.42</v>
      </c>
      <c r="F1045" s="43">
        <v>0.25559999999999999</v>
      </c>
      <c r="G1045" s="78">
        <f t="shared" si="176"/>
        <v>18.105751999999999</v>
      </c>
      <c r="H1045" s="13">
        <f t="shared" si="177"/>
        <v>235.374776</v>
      </c>
      <c r="I1045" s="13" t="s">
        <v>12</v>
      </c>
    </row>
    <row r="1046" spans="1:9" x14ac:dyDescent="0.25">
      <c r="A1046" s="8">
        <v>840</v>
      </c>
      <c r="B1046" s="11" t="s">
        <v>734</v>
      </c>
      <c r="C1046" s="12" t="s">
        <v>181</v>
      </c>
      <c r="D1046" s="12">
        <v>13</v>
      </c>
      <c r="E1046" s="91">
        <v>18.66</v>
      </c>
      <c r="F1046" s="43">
        <v>0.25559999999999999</v>
      </c>
      <c r="G1046" s="78">
        <f t="shared" si="176"/>
        <v>23.429496</v>
      </c>
      <c r="H1046" s="13">
        <f t="shared" si="177"/>
        <v>304.58344799999998</v>
      </c>
      <c r="I1046" s="13" t="s">
        <v>12</v>
      </c>
    </row>
    <row r="1047" spans="1:9" x14ac:dyDescent="0.25">
      <c r="A1047" s="20">
        <v>841</v>
      </c>
      <c r="B1047" s="11" t="s">
        <v>735</v>
      </c>
      <c r="C1047" s="12" t="s">
        <v>181</v>
      </c>
      <c r="D1047" s="12">
        <v>13</v>
      </c>
      <c r="E1047" s="91">
        <v>19.059999999999999</v>
      </c>
      <c r="F1047" s="43">
        <v>0.25559999999999999</v>
      </c>
      <c r="G1047" s="78">
        <f t="shared" si="176"/>
        <v>23.931736000000001</v>
      </c>
      <c r="H1047" s="13">
        <f t="shared" si="177"/>
        <v>311.11256800000001</v>
      </c>
      <c r="I1047" s="13" t="s">
        <v>12</v>
      </c>
    </row>
    <row r="1048" spans="1:9" x14ac:dyDescent="0.25">
      <c r="A1048" s="8">
        <v>842</v>
      </c>
      <c r="B1048" s="11" t="s">
        <v>736</v>
      </c>
      <c r="C1048" s="12" t="s">
        <v>716</v>
      </c>
      <c r="D1048" s="12">
        <v>39</v>
      </c>
      <c r="E1048" s="91">
        <v>6.27</v>
      </c>
      <c r="F1048" s="43">
        <v>0.25559999999999999</v>
      </c>
      <c r="G1048" s="78">
        <f t="shared" si="176"/>
        <v>7.8726120000000002</v>
      </c>
      <c r="H1048" s="13">
        <f t="shared" si="177"/>
        <v>307.03186800000003</v>
      </c>
      <c r="I1048" s="13" t="s">
        <v>12</v>
      </c>
    </row>
    <row r="1049" spans="1:9" x14ac:dyDescent="0.25">
      <c r="A1049" s="20">
        <v>843</v>
      </c>
      <c r="B1049" s="11" t="s">
        <v>737</v>
      </c>
      <c r="C1049" s="12" t="s">
        <v>11</v>
      </c>
      <c r="D1049" s="12">
        <v>5</v>
      </c>
      <c r="E1049" s="91">
        <v>16.28</v>
      </c>
      <c r="F1049" s="43">
        <v>0.25559999999999999</v>
      </c>
      <c r="G1049" s="78">
        <f t="shared" si="176"/>
        <v>20.441168000000001</v>
      </c>
      <c r="H1049" s="13">
        <f t="shared" si="177"/>
        <v>102.20584000000001</v>
      </c>
      <c r="I1049" s="13" t="s">
        <v>12</v>
      </c>
    </row>
    <row r="1050" spans="1:9" x14ac:dyDescent="0.25">
      <c r="A1050" s="8">
        <v>844</v>
      </c>
      <c r="B1050" s="11" t="s">
        <v>738</v>
      </c>
      <c r="C1050" s="12" t="s">
        <v>11</v>
      </c>
      <c r="D1050" s="12">
        <v>8</v>
      </c>
      <c r="E1050" s="91">
        <v>81.41</v>
      </c>
      <c r="F1050" s="43">
        <v>0.25559999999999999</v>
      </c>
      <c r="G1050" s="78">
        <f t="shared" si="176"/>
        <v>102.218396</v>
      </c>
      <c r="H1050" s="13">
        <f t="shared" si="177"/>
        <v>817.74716799999999</v>
      </c>
      <c r="I1050" s="13" t="s">
        <v>12</v>
      </c>
    </row>
    <row r="1051" spans="1:9" x14ac:dyDescent="0.25">
      <c r="A1051" s="20">
        <v>845</v>
      </c>
      <c r="B1051" s="11" t="s">
        <v>739</v>
      </c>
      <c r="C1051" s="12" t="s">
        <v>740</v>
      </c>
      <c r="D1051" s="12">
        <v>6</v>
      </c>
      <c r="E1051" s="91">
        <v>77.209999999999994</v>
      </c>
      <c r="F1051" s="43">
        <v>0.25559999999999999</v>
      </c>
      <c r="G1051" s="78">
        <f t="shared" si="176"/>
        <v>96.944875999999994</v>
      </c>
      <c r="H1051" s="13">
        <f t="shared" si="177"/>
        <v>581.6692559999999</v>
      </c>
      <c r="I1051" s="13" t="s">
        <v>12</v>
      </c>
    </row>
    <row r="1052" spans="1:9" x14ac:dyDescent="0.25">
      <c r="A1052" s="8">
        <v>846</v>
      </c>
      <c r="B1052" s="11" t="s">
        <v>741</v>
      </c>
      <c r="C1052" s="12" t="s">
        <v>575</v>
      </c>
      <c r="D1052" s="12">
        <v>1</v>
      </c>
      <c r="E1052" s="91">
        <v>77.959999999999994</v>
      </c>
      <c r="F1052" s="43">
        <v>0.25559999999999999</v>
      </c>
      <c r="G1052" s="78">
        <f t="shared" si="176"/>
        <v>97.886575999999991</v>
      </c>
      <c r="H1052" s="13">
        <f t="shared" si="177"/>
        <v>97.886575999999991</v>
      </c>
      <c r="I1052" s="13" t="s">
        <v>12</v>
      </c>
    </row>
    <row r="1053" spans="1:9" x14ac:dyDescent="0.25">
      <c r="A1053" s="20">
        <v>847</v>
      </c>
      <c r="B1053" s="11" t="s">
        <v>742</v>
      </c>
      <c r="C1053" s="12" t="s">
        <v>28</v>
      </c>
      <c r="D1053" s="12">
        <v>1</v>
      </c>
      <c r="E1053" s="91">
        <v>55.27</v>
      </c>
      <c r="F1053" s="43">
        <v>0.25559999999999999</v>
      </c>
      <c r="G1053" s="78">
        <f t="shared" si="176"/>
        <v>69.397012000000004</v>
      </c>
      <c r="H1053" s="13">
        <f t="shared" si="177"/>
        <v>69.397012000000004</v>
      </c>
      <c r="I1053" s="13" t="s">
        <v>12</v>
      </c>
    </row>
    <row r="1054" spans="1:9" x14ac:dyDescent="0.25">
      <c r="A1054" s="8">
        <v>848</v>
      </c>
      <c r="B1054" s="11" t="s">
        <v>743</v>
      </c>
      <c r="C1054" s="12" t="s">
        <v>663</v>
      </c>
      <c r="D1054" s="12">
        <v>10</v>
      </c>
      <c r="E1054" s="91">
        <v>11.77</v>
      </c>
      <c r="F1054" s="12"/>
      <c r="G1054" s="78">
        <f t="shared" si="176"/>
        <v>14.778411999999999</v>
      </c>
      <c r="H1054" s="13">
        <f t="shared" si="177"/>
        <v>147.78412</v>
      </c>
      <c r="I1054" s="13" t="s">
        <v>12</v>
      </c>
    </row>
    <row r="1055" spans="1:9" x14ac:dyDescent="0.25">
      <c r="A1055" s="8"/>
      <c r="B1055" s="11"/>
      <c r="C1055" s="12"/>
      <c r="D1055" s="12"/>
      <c r="E1055" s="91"/>
      <c r="F1055" s="12"/>
      <c r="G1055" s="78"/>
      <c r="H1055" s="13"/>
      <c r="I1055" s="13"/>
    </row>
    <row r="1056" spans="1:9" x14ac:dyDescent="0.25">
      <c r="A1056" s="8">
        <v>849</v>
      </c>
      <c r="B1056" s="11" t="s">
        <v>744</v>
      </c>
      <c r="C1056" s="12" t="s">
        <v>520</v>
      </c>
      <c r="D1056" s="12">
        <v>8000</v>
      </c>
      <c r="E1056" s="91">
        <v>3.26</v>
      </c>
      <c r="F1056" s="12"/>
      <c r="G1056" s="78"/>
      <c r="H1056" s="119">
        <f>D1056*E1056</f>
        <v>26080</v>
      </c>
      <c r="I1056" s="13" t="s">
        <v>745</v>
      </c>
    </row>
    <row r="1057" spans="1:9" x14ac:dyDescent="0.25">
      <c r="A1057" s="8"/>
      <c r="B1057" s="11"/>
      <c r="C1057" s="12"/>
      <c r="D1057" s="12"/>
      <c r="E1057" s="91"/>
      <c r="F1057" s="12"/>
      <c r="G1057" s="78"/>
      <c r="H1057" s="13"/>
      <c r="I1057" s="13"/>
    </row>
    <row r="1058" spans="1:9" x14ac:dyDescent="0.25">
      <c r="A1058" s="132" t="s">
        <v>746</v>
      </c>
      <c r="B1058" s="133"/>
      <c r="C1058" s="128"/>
      <c r="D1058" s="128"/>
      <c r="E1058" s="99"/>
      <c r="F1058" s="128"/>
      <c r="G1058" s="87"/>
      <c r="H1058" s="54">
        <f>SUM(H8:H1057)+H1056</f>
        <v>350365.13010403985</v>
      </c>
      <c r="I1058" s="99"/>
    </row>
    <row r="1059" spans="1:9" x14ac:dyDescent="0.25">
      <c r="H1059" s="46"/>
    </row>
    <row r="1060" spans="1:9" x14ac:dyDescent="0.25">
      <c r="A1060" s="1"/>
      <c r="C1060" s="1"/>
      <c r="D1060" s="1"/>
      <c r="E1060" s="1"/>
      <c r="F1060" s="1"/>
      <c r="G1060" s="1"/>
      <c r="H1060" s="1"/>
    </row>
    <row r="1061" spans="1:9" x14ac:dyDescent="0.25">
      <c r="H1061" s="121">
        <f>SUM(H8:H1054)</f>
        <v>298205.13010403985</v>
      </c>
    </row>
    <row r="1062" spans="1:9" x14ac:dyDescent="0.25">
      <c r="A1062" s="71"/>
      <c r="B1062" s="72"/>
    </row>
    <row r="1063" spans="1:9" x14ac:dyDescent="0.25">
      <c r="H1063" s="46"/>
    </row>
  </sheetData>
  <mergeCells count="10">
    <mergeCell ref="A1016:B1016"/>
    <mergeCell ref="A1058:B1058"/>
    <mergeCell ref="A1:H1"/>
    <mergeCell ref="A932:B932"/>
    <mergeCell ref="A1009:B1009"/>
    <mergeCell ref="A892:B892"/>
    <mergeCell ref="A4:B4"/>
    <mergeCell ref="B492:F492"/>
    <mergeCell ref="A497:B497"/>
    <mergeCell ref="B637:C63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20" zoomScaleNormal="120" workbookViewId="0">
      <selection sqref="A1:H1"/>
    </sheetView>
  </sheetViews>
  <sheetFormatPr defaultRowHeight="15" x14ac:dyDescent="0.25"/>
  <cols>
    <col min="1" max="1" width="5.28515625" style="32" bestFit="1" customWidth="1"/>
    <col min="2" max="2" width="86" style="32" customWidth="1"/>
    <col min="3" max="3" width="11.5703125" style="32" bestFit="1" customWidth="1"/>
    <col min="4" max="4" width="14.85546875" style="32" customWidth="1"/>
    <col min="5" max="5" width="9.42578125" style="37" bestFit="1" customWidth="1"/>
    <col min="6" max="6" width="11.5703125" style="37" bestFit="1" customWidth="1"/>
    <col min="7" max="7" width="9.42578125" style="37" customWidth="1"/>
    <col min="8" max="8" width="13" style="37" bestFit="1" customWidth="1"/>
    <col min="9" max="16384" width="9.140625" style="32"/>
  </cols>
  <sheetData>
    <row r="1" spans="1:8" x14ac:dyDescent="0.25">
      <c r="A1" s="141" t="s">
        <v>791</v>
      </c>
      <c r="B1" s="141"/>
      <c r="C1" s="141"/>
      <c r="D1" s="141"/>
      <c r="E1" s="141"/>
      <c r="F1" s="141"/>
      <c r="G1" s="141"/>
      <c r="H1" s="141"/>
    </row>
    <row r="2" spans="1:8" ht="15.75" thickBot="1" x14ac:dyDescent="0.3">
      <c r="H2" s="41"/>
    </row>
    <row r="3" spans="1:8" s="1" customFormat="1" ht="45" x14ac:dyDescent="0.25">
      <c r="A3" s="30" t="s">
        <v>0</v>
      </c>
      <c r="B3" s="31" t="s">
        <v>747</v>
      </c>
      <c r="C3" s="4" t="s">
        <v>2</v>
      </c>
      <c r="D3" s="4" t="s">
        <v>748</v>
      </c>
      <c r="E3" s="4" t="s">
        <v>749</v>
      </c>
      <c r="F3" s="42" t="s">
        <v>750</v>
      </c>
      <c r="G3" s="42" t="s">
        <v>751</v>
      </c>
      <c r="H3" s="5" t="s">
        <v>752</v>
      </c>
    </row>
    <row r="4" spans="1:8" ht="15.75" thickBot="1" x14ac:dyDescent="0.3">
      <c r="A4" s="33"/>
      <c r="B4" s="34" t="s">
        <v>753</v>
      </c>
      <c r="C4" s="35" t="s">
        <v>754</v>
      </c>
      <c r="D4" s="35">
        <v>15</v>
      </c>
      <c r="E4" s="36">
        <v>1000</v>
      </c>
      <c r="F4" s="69">
        <v>0.25559999999999999</v>
      </c>
      <c r="G4" s="36" t="s">
        <v>12</v>
      </c>
      <c r="H4" s="36">
        <f>(E4*1.2556)*D4</f>
        <v>18834.000000000004</v>
      </c>
    </row>
    <row r="5" spans="1:8" s="112" customFormat="1" ht="15.75" thickBot="1" x14ac:dyDescent="0.3">
      <c r="A5" s="108"/>
      <c r="B5" s="109" t="s">
        <v>755</v>
      </c>
      <c r="C5" s="110" t="s">
        <v>756</v>
      </c>
      <c r="D5" s="110">
        <v>60</v>
      </c>
      <c r="E5" s="111">
        <v>89.38</v>
      </c>
      <c r="F5" s="69">
        <v>0.25559999999999999</v>
      </c>
      <c r="G5" s="111" t="s">
        <v>757</v>
      </c>
      <c r="H5" s="111" t="str">
        <f>F13</f>
        <v>42,902,00</v>
      </c>
    </row>
    <row r="6" spans="1:8" s="112" customFormat="1" x14ac:dyDescent="0.25">
      <c r="A6" s="108"/>
      <c r="B6" s="109" t="s">
        <v>758</v>
      </c>
      <c r="C6" s="110" t="s">
        <v>759</v>
      </c>
      <c r="D6" s="110">
        <v>1000</v>
      </c>
      <c r="E6" s="111">
        <v>22.77</v>
      </c>
      <c r="F6" s="69">
        <v>0.25559999999999999</v>
      </c>
      <c r="G6" s="111" t="s">
        <v>757</v>
      </c>
      <c r="H6" s="111">
        <v>3415.5</v>
      </c>
    </row>
    <row r="7" spans="1:8" ht="60.75" thickBot="1" x14ac:dyDescent="0.3">
      <c r="A7" s="33"/>
      <c r="B7" s="34" t="s">
        <v>760</v>
      </c>
      <c r="C7" s="35" t="s">
        <v>754</v>
      </c>
      <c r="D7" s="35">
        <v>15</v>
      </c>
      <c r="E7" s="36">
        <v>2100</v>
      </c>
      <c r="F7" s="70">
        <v>0.25559999999999999</v>
      </c>
      <c r="G7" s="36" t="s">
        <v>12</v>
      </c>
      <c r="H7" s="36">
        <f>(E7*1.2556)*D7</f>
        <v>39551.4</v>
      </c>
    </row>
    <row r="8" spans="1:8" ht="60.75" thickBot="1" x14ac:dyDescent="0.3">
      <c r="A8" s="33"/>
      <c r="B8" s="34" t="s">
        <v>761</v>
      </c>
      <c r="C8" s="35" t="s">
        <v>754</v>
      </c>
      <c r="D8" s="35">
        <v>15</v>
      </c>
      <c r="E8" s="36">
        <v>1726.05</v>
      </c>
      <c r="F8" s="70">
        <v>0.25559999999999999</v>
      </c>
      <c r="G8" s="36" t="s">
        <v>12</v>
      </c>
      <c r="H8" s="36">
        <f>(E8*1.2556)*D8</f>
        <v>32508.4257</v>
      </c>
    </row>
    <row r="9" spans="1:8" ht="15.75" thickBot="1" x14ac:dyDescent="0.3">
      <c r="A9" s="33"/>
      <c r="B9" s="34" t="s">
        <v>762</v>
      </c>
      <c r="C9" s="35" t="s">
        <v>763</v>
      </c>
      <c r="D9" s="35">
        <v>15</v>
      </c>
      <c r="E9" s="36">
        <v>1000</v>
      </c>
      <c r="F9" s="70">
        <v>0.25559999999999999</v>
      </c>
      <c r="G9" s="36" t="s">
        <v>12</v>
      </c>
      <c r="H9" s="36">
        <f>(E9*1.2556)*D9</f>
        <v>18834.000000000004</v>
      </c>
    </row>
    <row r="10" spans="1:8" ht="15.75" thickBot="1" x14ac:dyDescent="0.3">
      <c r="A10" s="139" t="s">
        <v>764</v>
      </c>
      <c r="B10" s="140"/>
      <c r="C10" s="38"/>
      <c r="D10" s="38"/>
      <c r="E10" s="39"/>
      <c r="F10" s="38"/>
      <c r="G10" s="38"/>
      <c r="H10" s="40">
        <f>SUM(H4:H9)</f>
        <v>113143.32570000002</v>
      </c>
    </row>
    <row r="11" spans="1:8" ht="15.75" thickBot="1" x14ac:dyDescent="0.3"/>
    <row r="12" spans="1:8" ht="15.75" thickBot="1" x14ac:dyDescent="0.3">
      <c r="B12" s="142" t="s">
        <v>765</v>
      </c>
      <c r="C12" s="101" t="s">
        <v>757</v>
      </c>
      <c r="D12" s="104" t="s">
        <v>766</v>
      </c>
      <c r="E12" s="105" t="s">
        <v>767</v>
      </c>
      <c r="F12" s="100" t="s">
        <v>768</v>
      </c>
    </row>
    <row r="13" spans="1:8" x14ac:dyDescent="0.25">
      <c r="B13" s="143"/>
      <c r="C13" s="107">
        <v>34783</v>
      </c>
      <c r="D13" s="102">
        <v>89.38</v>
      </c>
      <c r="E13" s="103">
        <v>480</v>
      </c>
      <c r="F13" s="106" t="s">
        <v>769</v>
      </c>
    </row>
    <row r="14" spans="1:8" x14ac:dyDescent="0.25">
      <c r="B14" s="55"/>
    </row>
  </sheetData>
  <mergeCells count="3">
    <mergeCell ref="A10:B10"/>
    <mergeCell ref="A1:H1"/>
    <mergeCell ref="B12:B1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B1" sqref="B1:C1"/>
    </sheetView>
  </sheetViews>
  <sheetFormatPr defaultRowHeight="15" x14ac:dyDescent="0.25"/>
  <cols>
    <col min="1" max="1" width="4" customWidth="1"/>
    <col min="2" max="2" width="47.42578125" customWidth="1"/>
    <col min="3" max="3" width="17.85546875" style="120" customWidth="1"/>
  </cols>
  <sheetData>
    <row r="1" spans="1:3" x14ac:dyDescent="0.25">
      <c r="B1" s="147" t="s">
        <v>792</v>
      </c>
      <c r="C1" s="147"/>
    </row>
    <row r="2" spans="1:3" ht="15.75" x14ac:dyDescent="0.25">
      <c r="A2" s="144" t="s">
        <v>770</v>
      </c>
      <c r="B2" s="145"/>
      <c r="C2" s="146"/>
    </row>
    <row r="3" spans="1:3" x14ac:dyDescent="0.25">
      <c r="A3" s="123"/>
      <c r="B3" s="123"/>
      <c r="C3" s="122"/>
    </row>
    <row r="4" spans="1:3" ht="15.75" x14ac:dyDescent="0.25">
      <c r="A4" s="124" t="s">
        <v>771</v>
      </c>
      <c r="B4" s="124" t="s">
        <v>772</v>
      </c>
      <c r="C4" s="122"/>
    </row>
    <row r="5" spans="1:3" x14ac:dyDescent="0.25">
      <c r="A5" s="123"/>
      <c r="B5" s="123" t="s">
        <v>773</v>
      </c>
      <c r="C5" s="122">
        <f>Materiais!H1061</f>
        <v>298205.13010403985</v>
      </c>
    </row>
    <row r="6" spans="1:3" x14ac:dyDescent="0.25">
      <c r="A6" s="123"/>
      <c r="B6" s="123" t="s">
        <v>774</v>
      </c>
      <c r="C6" s="122">
        <f>C5*0.1973</f>
        <v>58835.872169527065</v>
      </c>
    </row>
    <row r="7" spans="1:3" x14ac:dyDescent="0.25">
      <c r="A7" s="123"/>
      <c r="B7" s="123" t="s">
        <v>775</v>
      </c>
      <c r="C7" s="122">
        <f>Materiais!H1056</f>
        <v>26080</v>
      </c>
    </row>
    <row r="8" spans="1:3" x14ac:dyDescent="0.25">
      <c r="A8" s="123"/>
      <c r="B8" s="123" t="s">
        <v>776</v>
      </c>
      <c r="C8" s="122">
        <v>0</v>
      </c>
    </row>
    <row r="9" spans="1:3" x14ac:dyDescent="0.25">
      <c r="A9" s="123"/>
      <c r="B9" s="125" t="s">
        <v>777</v>
      </c>
      <c r="C9" s="122">
        <f>(C5+C6+C7-C8)</f>
        <v>383121.0022735669</v>
      </c>
    </row>
    <row r="10" spans="1:3" x14ac:dyDescent="0.25">
      <c r="A10" s="123"/>
      <c r="B10" s="125"/>
      <c r="C10" s="122"/>
    </row>
    <row r="11" spans="1:3" ht="15.75" x14ac:dyDescent="0.25">
      <c r="A11" s="124" t="s">
        <v>778</v>
      </c>
      <c r="B11" s="124" t="s">
        <v>779</v>
      </c>
      <c r="C11" s="122">
        <f>Materiais!H1058*0.1</f>
        <v>35036.513010403985</v>
      </c>
    </row>
    <row r="12" spans="1:3" x14ac:dyDescent="0.25">
      <c r="A12" s="123"/>
      <c r="B12" s="123" t="s">
        <v>774</v>
      </c>
      <c r="C12" s="122">
        <f>C11*0.1973</f>
        <v>6912.7040169527063</v>
      </c>
    </row>
    <row r="13" spans="1:3" x14ac:dyDescent="0.25">
      <c r="A13" s="123"/>
      <c r="B13" s="125" t="s">
        <v>780</v>
      </c>
      <c r="C13" s="122">
        <f>C11+C12</f>
        <v>41949.217027356688</v>
      </c>
    </row>
    <row r="14" spans="1:3" x14ac:dyDescent="0.25">
      <c r="A14" s="123"/>
      <c r="B14" s="125"/>
      <c r="C14" s="122"/>
    </row>
    <row r="15" spans="1:3" ht="15.75" x14ac:dyDescent="0.25">
      <c r="A15" s="124" t="s">
        <v>781</v>
      </c>
      <c r="B15" s="124" t="s">
        <v>782</v>
      </c>
      <c r="C15" s="122">
        <v>113143.33</v>
      </c>
    </row>
    <row r="16" spans="1:3" x14ac:dyDescent="0.25">
      <c r="A16" s="123"/>
      <c r="B16" s="123" t="s">
        <v>774</v>
      </c>
      <c r="C16" s="122">
        <f>C15*0.1973</f>
        <v>22323.179008999999</v>
      </c>
    </row>
    <row r="17" spans="1:3" x14ac:dyDescent="0.25">
      <c r="A17" s="123"/>
      <c r="B17" s="125" t="s">
        <v>783</v>
      </c>
      <c r="C17" s="122">
        <f>C15+C16</f>
        <v>135466.509009</v>
      </c>
    </row>
    <row r="18" spans="1:3" x14ac:dyDescent="0.25">
      <c r="A18" s="123"/>
      <c r="B18" s="125"/>
      <c r="C18" s="122"/>
    </row>
    <row r="19" spans="1:3" ht="15.75" x14ac:dyDescent="0.25">
      <c r="A19" s="124" t="s">
        <v>784</v>
      </c>
      <c r="B19" s="124" t="s">
        <v>785</v>
      </c>
      <c r="C19" s="122"/>
    </row>
    <row r="20" spans="1:3" x14ac:dyDescent="0.25">
      <c r="A20" s="123"/>
      <c r="B20" s="123" t="s">
        <v>786</v>
      </c>
      <c r="C20" s="122">
        <v>1932298.66</v>
      </c>
    </row>
    <row r="21" spans="1:3" x14ac:dyDescent="0.25">
      <c r="A21" s="123"/>
      <c r="B21" s="123" t="s">
        <v>787</v>
      </c>
      <c r="C21" s="122">
        <v>25146</v>
      </c>
    </row>
    <row r="22" spans="1:3" x14ac:dyDescent="0.25">
      <c r="A22" s="123"/>
      <c r="B22" s="125" t="s">
        <v>788</v>
      </c>
      <c r="C22" s="122">
        <f>C20+C21</f>
        <v>1957444.66</v>
      </c>
    </row>
    <row r="23" spans="1:3" x14ac:dyDescent="0.25">
      <c r="A23" s="123"/>
      <c r="B23" s="123"/>
      <c r="C23" s="122"/>
    </row>
    <row r="24" spans="1:3" x14ac:dyDescent="0.25">
      <c r="A24" s="123"/>
      <c r="B24" s="126" t="s">
        <v>789</v>
      </c>
      <c r="C24" s="127">
        <f>C9+C13+C17+C22</f>
        <v>2517981.3883099235</v>
      </c>
    </row>
  </sheetData>
  <mergeCells count="2">
    <mergeCell ref="A2:C2"/>
    <mergeCell ref="B1:C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4B7556C4F2A1D47950BB7847D3E8996" ma:contentTypeVersion="2" ma:contentTypeDescription="Crie um novo documento." ma:contentTypeScope="" ma:versionID="ad699fbe933b291497fdce41db513cf7">
  <xsd:schema xmlns:xsd="http://www.w3.org/2001/XMLSchema" xmlns:xs="http://www.w3.org/2001/XMLSchema" xmlns:p="http://schemas.microsoft.com/office/2006/metadata/properties" xmlns:ns2="b0728569-0ed7-4815-8b12-a0dbc4d2eff2" targetNamespace="http://schemas.microsoft.com/office/2006/metadata/properties" ma:root="true" ma:fieldsID="c4a217adb60b5296cc02d17072f65382" ns2:_="">
    <xsd:import namespace="b0728569-0ed7-4815-8b12-a0dbc4d2ef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28569-0ed7-4815-8b12-a0dbc4d2ef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C2A209-4CDA-4320-9ED4-2C8171CB7D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87EFB6-3046-4509-88C4-EA6A98D0B4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728569-0ed7-4815-8b12-a0dbc4d2ef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8F645F-1CAC-4C41-B5DC-F13620E56A98}">
  <ds:schemaRefs>
    <ds:schemaRef ds:uri="http://purl.org/dc/dcmitype/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b0728569-0ed7-4815-8b12-a0dbc4d2eff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Materiais</vt:lpstr>
      <vt:lpstr>Serviços eventuais</vt:lpstr>
      <vt:lpstr>RESUMO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Araujo Batista</dc:creator>
  <cp:lastModifiedBy>Renata Freitas Paulino</cp:lastModifiedBy>
  <cp:revision/>
  <cp:lastPrinted>2017-10-25T00:01:23Z</cp:lastPrinted>
  <dcterms:created xsi:type="dcterms:W3CDTF">2017-10-23T22:23:49Z</dcterms:created>
  <dcterms:modified xsi:type="dcterms:W3CDTF">2017-11-30T19:27:42Z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0x01010044B7556C4F2A1D47950BB7847D3E8996</vt:lpwstr>
  </property>
</Properties>
</file>